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wner\Desktop\"/>
    </mc:Choice>
  </mc:AlternateContent>
  <xr:revisionPtr revIDLastSave="0" documentId="13_ncr:1_{8B8633B2-3611-447A-AD62-643ED2678903}" xr6:coauthVersionLast="47" xr6:coauthVersionMax="47" xr10:uidLastSave="{00000000-0000-0000-0000-000000000000}"/>
  <bookViews>
    <workbookView xWindow="-120" yWindow="-120" windowWidth="20730" windowHeight="11160" xr2:uid="{1699095C-CA76-432F-9C67-455EC0980CE6}"/>
  </bookViews>
  <sheets>
    <sheet name="CPH order form" sheetId="2" r:id="rId1"/>
    <sheet name="←Please send this file as a PDF" sheetId="40" r:id="rId2"/>
    <sheet name="Jib Halyard 1・35" sheetId="7" r:id="rId3"/>
    <sheet name="Side tank both side,Divide left" sheetId="43" r:id="rId4"/>
    <sheet name="Aluminum 3 points in-out" sheetId="9" r:id="rId5"/>
    <sheet name="Aluminum-reinforced version" sheetId="10" r:id="rId6"/>
    <sheet name="Jibbracket Carbon" sheetId="41" r:id="rId7"/>
    <sheet name="Centreboard System1.4" sheetId="42" r:id="rId8"/>
    <sheet name="Traveller bar" sheetId="16" r:id="rId9"/>
    <sheet name="Hoop (Pipe Bridle)　cleats versi" sheetId="12" r:id="rId10"/>
    <sheet name="Hoop (Pipe Bridle)　cam version" sheetId="13" r:id="rId11"/>
    <sheet name="RF62174 Pivoting low lead block" sheetId="14" r:id="rId12"/>
    <sheet name="Harken 2650 40 mm Block" sheetId="17" r:id="rId13"/>
    <sheet name="Gunwale Guy Base Carbon" sheetId="18" r:id="rId14"/>
    <sheet name="Gunwale Guy Base aluminium" sheetId="19" r:id="rId15"/>
    <sheet name="FRP OKUMURA original" sheetId="20" r:id="rId16"/>
    <sheet name="Pumps Systems（3 blocks )" sheetId="22" r:id="rId17"/>
    <sheet name="Sheet1" sheetId="37" state="hidden" r:id="rId18"/>
    <sheet name="Clam cleats side tank both side" sheetId="38" r:id="rId19"/>
    <sheet name="Lead to inner keel " sheetId="39" r:id="rId20"/>
    <sheet name="EVA Foam　" sheetId="24" r:id="rId21"/>
    <sheet name="RONSTAN Carbon" sheetId="26" r:id="rId22"/>
    <sheet name="Carbon Tiller Extension 25mm×1." sheetId="28" r:id="rId23"/>
    <sheet name="Jib peak with mounting bracket" sheetId="27" r:id="rId24"/>
    <sheet name="Add a catcher" sheetId="31" r:id="rId25"/>
    <sheet name="Andersen Min　Main traveller bot" sheetId="34" r:id="rId26"/>
    <sheet name="Allen" sheetId="35" r:id="rId27"/>
    <sheet name="Drainage hole added" sheetId="36" r:id="rId28"/>
    <sheet name=" Spreader stopper specification" sheetId="44" r:id="rId29"/>
    <sheet name="Spreader option（thumb-screw）" sheetId="45" r:id="rId30"/>
  </sheets>
  <definedNames>
    <definedName name="_xlnm.Print_Area" localSheetId="26">Allen!$A$1:$K$24</definedName>
    <definedName name="_xlnm.Print_Area" localSheetId="18">'Clam cleats side tank both side'!$A$1:$K$95</definedName>
    <definedName name="_xlnm.Print_Area" localSheetId="27">'Drainage hole added'!$A$1:$I$27</definedName>
    <definedName name="_xlnm.Print_Area" localSheetId="2">'Jib Halyard 1・35'!$A$1:$L$58</definedName>
  </definedNames>
  <calcPr calcId="19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44" i="2" l="1"/>
  <c r="I25" i="2" l="1"/>
  <c r="I72" i="2" l="1"/>
  <c r="I71" i="2"/>
  <c r="I70" i="2"/>
  <c r="I69" i="2"/>
  <c r="I43" i="2" l="1"/>
  <c r="I12" i="2" l="1"/>
  <c r="I13" i="2"/>
  <c r="I14" i="2"/>
  <c r="I15" i="2"/>
  <c r="I16" i="2"/>
  <c r="I17" i="2"/>
  <c r="I18" i="2"/>
  <c r="I19" i="2"/>
  <c r="I20" i="2"/>
  <c r="I21" i="2"/>
  <c r="I22" i="2"/>
  <c r="I23" i="2"/>
  <c r="I24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11" i="2"/>
  <c r="I81" i="2" l="1"/>
  <c r="I68" i="2"/>
  <c r="I67" i="2"/>
  <c r="I66" i="2"/>
  <c r="I65" i="2"/>
  <c r="I62" i="2"/>
  <c r="I61" i="2"/>
  <c r="I60" i="2"/>
  <c r="I59" i="2"/>
  <c r="I58" i="2"/>
  <c r="I57" i="2"/>
  <c r="I56" i="2"/>
  <c r="I52" i="2"/>
  <c r="I51" i="2"/>
  <c r="I50" i="2"/>
  <c r="I49" i="2"/>
  <c r="I82" i="2" l="1"/>
  <c r="I83" i="2" s="1"/>
  <c r="I84" i="2" s="1"/>
  <c r="I85" i="2" s="1"/>
</calcChain>
</file>

<file path=xl/sharedStrings.xml><?xml version="1.0" encoding="utf-8"?>
<sst xmlns="http://schemas.openxmlformats.org/spreadsheetml/2006/main" count="205" uniqueCount="159">
  <si>
    <t>1/14</t>
    <phoneticPr fontId="1"/>
  </si>
  <si>
    <t>1/35</t>
    <phoneticPr fontId="1"/>
  </si>
  <si>
    <t>1/4</t>
    <phoneticPr fontId="1"/>
  </si>
  <si>
    <t>UP</t>
    <phoneticPr fontId="1"/>
  </si>
  <si>
    <t>1/2</t>
    <phoneticPr fontId="1"/>
  </si>
  <si>
    <t>YAMAHA</t>
    <phoneticPr fontId="1"/>
  </si>
  <si>
    <t>Supperspars</t>
    <phoneticPr fontId="1"/>
  </si>
  <si>
    <t>☐</t>
    <phoneticPr fontId="1"/>
  </si>
  <si>
    <t>Your name</t>
    <phoneticPr fontId="1"/>
  </si>
  <si>
    <t>Street address</t>
    <phoneticPr fontId="1"/>
  </si>
  <si>
    <t>City</t>
    <phoneticPr fontId="1"/>
  </si>
  <si>
    <t>Country</t>
    <phoneticPr fontId="1"/>
  </si>
  <si>
    <t>Phone</t>
    <phoneticPr fontId="1"/>
  </si>
  <si>
    <t>Email</t>
    <phoneticPr fontId="1"/>
  </si>
  <si>
    <t>option1</t>
    <phoneticPr fontId="1"/>
  </si>
  <si>
    <t>system</t>
    <phoneticPr fontId="1"/>
  </si>
  <si>
    <t>specificatiom element</t>
    <phoneticPr fontId="1"/>
  </si>
  <si>
    <t>CPH Standard type</t>
    <phoneticPr fontId="1"/>
  </si>
  <si>
    <t>option</t>
    <phoneticPr fontId="1"/>
  </si>
  <si>
    <t>Jib Halyard</t>
    <phoneticPr fontId="1"/>
  </si>
  <si>
    <t>Jib Halyard power</t>
    <phoneticPr fontId="1"/>
  </si>
  <si>
    <t>Cunninghamn</t>
    <phoneticPr fontId="1"/>
  </si>
  <si>
    <t>Cunninghamn power</t>
    <phoneticPr fontId="1"/>
  </si>
  <si>
    <t>Side tank both side,Divide left and right under the mast</t>
    <phoneticPr fontId="1"/>
  </si>
  <si>
    <t>Jib Sheet</t>
    <phoneticPr fontId="1"/>
  </si>
  <si>
    <t>Inout</t>
    <phoneticPr fontId="1"/>
  </si>
  <si>
    <t>without</t>
    <phoneticPr fontId="1"/>
  </si>
  <si>
    <t>Aluminum 3 points in-out</t>
    <phoneticPr fontId="1"/>
  </si>
  <si>
    <t>Jib bracket</t>
    <phoneticPr fontId="1"/>
  </si>
  <si>
    <t>Aluminum alloys</t>
    <phoneticPr fontId="1"/>
  </si>
  <si>
    <t>Aluminum-reinforced version</t>
    <phoneticPr fontId="1"/>
  </si>
  <si>
    <t>Carbon</t>
    <phoneticPr fontId="1"/>
  </si>
  <si>
    <t>Centreboard System</t>
    <phoneticPr fontId="1"/>
  </si>
  <si>
    <t>Traveller</t>
    <phoneticPr fontId="1"/>
  </si>
  <si>
    <t>Traveller bar</t>
    <phoneticPr fontId="1"/>
  </si>
  <si>
    <t>Harken2707(13mm LB)</t>
    <phoneticPr fontId="1"/>
  </si>
  <si>
    <t>□Harken2709（13㎜　HB）</t>
    <phoneticPr fontId="1"/>
  </si>
  <si>
    <t>Bridle/loop</t>
    <phoneticPr fontId="1"/>
  </si>
  <si>
    <t>Cars＋Sheet system</t>
    <phoneticPr fontId="1"/>
  </si>
  <si>
    <t>Hoop (Pipe Bridle)　cleats version</t>
    <phoneticPr fontId="1"/>
  </si>
  <si>
    <t>Spinnaker Sheets</t>
    <phoneticPr fontId="1"/>
  </si>
  <si>
    <t>Spinnaker Sheets blocks  
 the inner part of sidetank</t>
    <phoneticPr fontId="1"/>
  </si>
  <si>
    <t>Harken2608 Ratchet Blocks　</t>
    <phoneticPr fontId="1"/>
  </si>
  <si>
    <t>RF62174 Pivoting low lead block</t>
    <phoneticPr fontId="1"/>
  </si>
  <si>
    <t>Spinnaker Sheets blocks</t>
    <phoneticPr fontId="1"/>
  </si>
  <si>
    <t>Harken 348 29 mm Block</t>
    <phoneticPr fontId="1"/>
  </si>
  <si>
    <t>Harken 2650 40 mm Block</t>
    <phoneticPr fontId="1"/>
  </si>
  <si>
    <t>Gunwale</t>
    <phoneticPr fontId="1"/>
  </si>
  <si>
    <t>Gunwale Guy Base</t>
    <phoneticPr fontId="1"/>
  </si>
  <si>
    <t>teak</t>
  </si>
  <si>
    <t>teak</t>
    <phoneticPr fontId="1"/>
  </si>
  <si>
    <t>Aluminum Special</t>
    <phoneticPr fontId="1"/>
  </si>
  <si>
    <t>Tweaker</t>
    <phoneticPr fontId="1"/>
  </si>
  <si>
    <t>Tweaker Cam base</t>
    <phoneticPr fontId="1"/>
  </si>
  <si>
    <t>FRP OKUMURA original</t>
    <phoneticPr fontId="1"/>
  </si>
  <si>
    <t>□Pumps Systems（3 blocks in the inner case）</t>
    <phoneticPr fontId="1"/>
  </si>
  <si>
    <t>Spinneker Pole</t>
    <phoneticPr fontId="1"/>
  </si>
  <si>
    <t>Pole Topper</t>
    <phoneticPr fontId="1"/>
  </si>
  <si>
    <t>Clam cleats</t>
    <phoneticPr fontId="1"/>
  </si>
  <si>
    <t xml:space="preserve">□Clam cleats side tank both side 
*Please choose </t>
    <phoneticPr fontId="1"/>
  </si>
  <si>
    <t>Trapeze</t>
    <phoneticPr fontId="1"/>
  </si>
  <si>
    <t>Trapeze shock cord</t>
    <phoneticPr fontId="1"/>
  </si>
  <si>
    <t>Lead to FWD BHD</t>
    <phoneticPr fontId="1"/>
  </si>
  <si>
    <t xml:space="preserve">Lead to inner keel </t>
    <phoneticPr fontId="1"/>
  </si>
  <si>
    <t>Jibtack</t>
    <phoneticPr fontId="1"/>
  </si>
  <si>
    <t>Clam cleats　CL241</t>
    <phoneticPr fontId="1"/>
  </si>
  <si>
    <t>cam cleat with wire fairlead</t>
    <phoneticPr fontId="1"/>
  </si>
  <si>
    <t>Non Skid</t>
    <phoneticPr fontId="1"/>
  </si>
  <si>
    <t xml:space="preserve">Gunwale </t>
    <phoneticPr fontId="1"/>
  </si>
  <si>
    <t>3MCompany  Lengh:1.7m</t>
    <phoneticPr fontId="1"/>
  </si>
  <si>
    <t>EVA Foam　</t>
    <phoneticPr fontId="1"/>
  </si>
  <si>
    <t>Start of rudder</t>
    <phoneticPr fontId="1"/>
  </si>
  <si>
    <t>Ladder lift stop</t>
    <phoneticPr fontId="1"/>
  </si>
  <si>
    <t>front edge eye strap+preface</t>
    <phoneticPr fontId="1"/>
  </si>
  <si>
    <t>Backward blocks+drawingback</t>
    <phoneticPr fontId="1"/>
  </si>
  <si>
    <t>Tiller Extension</t>
    <phoneticPr fontId="1"/>
  </si>
  <si>
    <t>Aluminum</t>
    <phoneticPr fontId="1"/>
  </si>
  <si>
    <t>RONSTAN Carbon</t>
    <phoneticPr fontId="1"/>
  </si>
  <si>
    <t>Carbon Tiller Extension 25mm×1.2M with non slip</t>
    <phoneticPr fontId="1"/>
  </si>
  <si>
    <t>Mast step</t>
  </si>
  <si>
    <t>Mast</t>
    <phoneticPr fontId="1"/>
  </si>
  <si>
    <t>Jib Luff wire</t>
    <phoneticPr fontId="1"/>
  </si>
  <si>
    <t>Jib peak with mounting bracket</t>
    <phoneticPr fontId="1"/>
  </si>
  <si>
    <t>Boom</t>
    <phoneticPr fontId="1"/>
  </si>
  <si>
    <t>Factory zero Spinneker Pole</t>
    <phoneticPr fontId="1"/>
  </si>
  <si>
    <t>Add a catcher</t>
    <phoneticPr fontId="1"/>
  </si>
  <si>
    <t xml:space="preserve">Bailers </t>
    <phoneticPr fontId="1"/>
  </si>
  <si>
    <t>Two Bailers mounted forward of traveller bulkhead</t>
    <phoneticPr fontId="1"/>
  </si>
  <si>
    <t>Andersen Min　Main traveller both side/
putty finish</t>
    <phoneticPr fontId="1"/>
  </si>
  <si>
    <t>Andersen Min　Main traveller both side/
Gelcoat finish</t>
    <phoneticPr fontId="1"/>
  </si>
  <si>
    <t>Hatches with inspection</t>
    <phoneticPr fontId="1"/>
  </si>
  <si>
    <t>hatches with inspection</t>
    <phoneticPr fontId="1"/>
  </si>
  <si>
    <t>Sea world</t>
    <phoneticPr fontId="1"/>
  </si>
  <si>
    <t>Allen</t>
    <phoneticPr fontId="1"/>
  </si>
  <si>
    <t>Drainage hole in transom</t>
  </si>
  <si>
    <t>Drainage hole in transom</t>
    <phoneticPr fontId="1"/>
  </si>
  <si>
    <t>One hole per side No flaps</t>
    <phoneticPr fontId="1"/>
  </si>
  <si>
    <t>Drainage hole added</t>
    <phoneticPr fontId="1"/>
  </si>
  <si>
    <t>Deck color</t>
    <phoneticPr fontId="1"/>
  </si>
  <si>
    <t>White</t>
    <phoneticPr fontId="1"/>
  </si>
  <si>
    <t>Gray</t>
    <phoneticPr fontId="1"/>
  </si>
  <si>
    <t>Option2</t>
    <phoneticPr fontId="1"/>
  </si>
  <si>
    <t>Cover/Trolley</t>
    <phoneticPr fontId="1"/>
  </si>
  <si>
    <t>Trolley</t>
    <phoneticPr fontId="1"/>
  </si>
  <si>
    <t>Top cover</t>
    <phoneticPr fontId="1"/>
  </si>
  <si>
    <t>Bottom cover</t>
    <phoneticPr fontId="1"/>
  </si>
  <si>
    <t>Digital compass</t>
    <phoneticPr fontId="1"/>
  </si>
  <si>
    <t>YAMAHA  MAST/BOOM</t>
    <phoneticPr fontId="1"/>
  </si>
  <si>
    <t>YAMAHA MAST／Spreader option（stopper specification）</t>
    <phoneticPr fontId="1"/>
  </si>
  <si>
    <t>YAMAHA MAST／Mainhalyard 1/2</t>
    <phoneticPr fontId="1"/>
  </si>
  <si>
    <t>YAMAHA MAST／Jibhalyard 1/2</t>
    <phoneticPr fontId="1"/>
  </si>
  <si>
    <t>YAMAHA BOOM／1/8 Tackle</t>
    <phoneticPr fontId="1"/>
  </si>
  <si>
    <t>Jibhalyard Gard</t>
    <phoneticPr fontId="1"/>
  </si>
  <si>
    <t>Topping lift exit（Mast front side Long Cave exit）</t>
    <phoneticPr fontId="1"/>
  </si>
  <si>
    <t>Supperspars MAST/BOOM</t>
    <phoneticPr fontId="1"/>
  </si>
  <si>
    <t>Topping lift exit(Mast front side Long Cave exit)</t>
    <phoneticPr fontId="1"/>
  </si>
  <si>
    <t>Cunningham duality</t>
    <phoneticPr fontId="1"/>
  </si>
  <si>
    <t>Supperspars MAST　Gooseneck choice</t>
    <phoneticPr fontId="1"/>
  </si>
  <si>
    <t>Choose☑</t>
    <phoneticPr fontId="1"/>
  </si>
  <si>
    <t>Supperspars BOOM version</t>
    <phoneticPr fontId="1"/>
  </si>
  <si>
    <t>YAMAHA BOOM version</t>
    <phoneticPr fontId="1"/>
  </si>
  <si>
    <t>※If you choose the Supperspars MAST, please select whether you want the gooseneck to be a Supperspars BOOM or a YAMAHA BOOM.</t>
    <phoneticPr fontId="1"/>
  </si>
  <si>
    <t>※￥1,000,000 at the time of order, 50% of the balance at the time of making the contract, 50% of the balance when 470CPH are completed.</t>
    <phoneticPr fontId="1"/>
  </si>
  <si>
    <t>※The calculation box on the right is a simple price check tool. After you submit the order form to us, we will prepare a quotation for you, and the quoted price will be the official price.</t>
    <phoneticPr fontId="1"/>
  </si>
  <si>
    <t>Hull total</t>
    <phoneticPr fontId="1"/>
  </si>
  <si>
    <t>Option1</t>
    <phoneticPr fontId="1"/>
  </si>
  <si>
    <t>Subtotal</t>
    <phoneticPr fontId="1"/>
  </si>
  <si>
    <t>Tax Rate(10%)</t>
    <phoneticPr fontId="1"/>
  </si>
  <si>
    <t>Total Amount</t>
    <phoneticPr fontId="1"/>
  </si>
  <si>
    <t>Hoop (Pipe Bridle)　cam version</t>
    <phoneticPr fontId="1"/>
  </si>
  <si>
    <t>Return to Order Form</t>
    <phoneticPr fontId="1"/>
  </si>
  <si>
    <t>option No.</t>
    <phoneticPr fontId="1"/>
  </si>
  <si>
    <t>amount</t>
    <phoneticPr fontId="1"/>
  </si>
  <si>
    <t>Non-tax price(JPY)</t>
    <phoneticPr fontId="1"/>
  </si>
  <si>
    <t xml:space="preserve">Centreboard </t>
    <phoneticPr fontId="1"/>
  </si>
  <si>
    <t>Centreboard</t>
    <phoneticPr fontId="1"/>
  </si>
  <si>
    <t>Hard type</t>
    <phoneticPr fontId="1"/>
  </si>
  <si>
    <t>Standard type</t>
    <phoneticPr fontId="1"/>
  </si>
  <si>
    <t>※The above specifications and prices are subject to change without notice.</t>
    <phoneticPr fontId="1"/>
  </si>
  <si>
    <t>Supperspars MAST／Jibhalyard 1/2</t>
    <phoneticPr fontId="1"/>
  </si>
  <si>
    <t>Supperspars MAST／Mainhalyard1/2</t>
    <phoneticPr fontId="1"/>
  </si>
  <si>
    <t>Supperspars BOOM／1/8 Tackle</t>
    <phoneticPr fontId="1"/>
  </si>
  <si>
    <t xml:space="preserve">Jib halyard sheave box - complete Alloy sheave   </t>
    <phoneticPr fontId="1"/>
  </si>
  <si>
    <t>Jib halyard sheave box - complete bearing sheave</t>
    <phoneticPr fontId="1"/>
  </si>
  <si>
    <t>Jib　Cam</t>
    <phoneticPr fontId="1"/>
  </si>
  <si>
    <t>Jib Cam block</t>
    <phoneticPr fontId="1"/>
  </si>
  <si>
    <t>2x speed</t>
  </si>
  <si>
    <t>Spinnaker Halyard</t>
  </si>
  <si>
    <t>Harken348 29mm Single Fixed Carbo Block</t>
    <phoneticPr fontId="1"/>
  </si>
  <si>
    <t>Harken2608 40mm Carbo Ratchet Block</t>
    <phoneticPr fontId="1"/>
  </si>
  <si>
    <t>Downhaul</t>
    <phoneticPr fontId="1"/>
  </si>
  <si>
    <t>Downhaul centre case upper lead</t>
    <phoneticPr fontId="1"/>
  </si>
  <si>
    <t>Downhaul centre case rear end</t>
    <phoneticPr fontId="1"/>
  </si>
  <si>
    <t>Return to Order Form</t>
  </si>
  <si>
    <t>YAMAHA MAST／Spreader option（thumb-screw）</t>
    <phoneticPr fontId="1"/>
  </si>
  <si>
    <t>Measurement Cost</t>
    <phoneticPr fontId="1"/>
  </si>
  <si>
    <t xml:space="preserve">※We are sorry, Okumura boat and Yamaha do not handle the export procedures. </t>
    <phoneticPr fontId="1"/>
  </si>
  <si>
    <t>　　You will need to arrange for vanning and customs clearance from our factory.</t>
    <phoneticPr fontId="1"/>
  </si>
  <si>
    <t>　　When ordering the 470, you will need to sign a contract. Please contact us for details.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</si>
</sst>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_);[Red]\(#,##0\)"/>
    <numFmt numFmtId="177" formatCode="&quot;¥&quot;#,##0_);[Red]\(&quot;¥&quot;#,##0\)"/>
  </numFmts>
  <fonts count="8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u/>
      <sz val="11"/>
      <color theme="10"/>
      <name val="游ゴシック"/>
      <family val="2"/>
      <charset val="128"/>
      <scheme val="minor"/>
    </font>
    <font>
      <sz val="11"/>
      <color theme="1"/>
      <name val="Arial"/>
      <family val="2"/>
    </font>
    <font>
      <u/>
      <sz val="11"/>
      <color theme="1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double">
        <color auto="1"/>
      </right>
      <top style="medium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ouble">
        <color auto="1"/>
      </left>
      <right style="medium">
        <color indexed="64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medium">
        <color auto="1"/>
      </right>
      <top style="thin">
        <color indexed="64"/>
      </top>
      <bottom style="medium">
        <color auto="1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auto="1"/>
      </right>
      <top style="double">
        <color indexed="64"/>
      </top>
      <bottom style="thin">
        <color indexed="64"/>
      </bottom>
      <diagonal/>
    </border>
    <border>
      <left style="thin">
        <color auto="1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double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auto="1"/>
      </bottom>
      <diagonal/>
    </border>
    <border>
      <left style="double">
        <color indexed="64"/>
      </left>
      <right style="medium">
        <color auto="1"/>
      </right>
      <top style="thin">
        <color indexed="64"/>
      </top>
      <bottom style="medium">
        <color auto="1"/>
      </bottom>
      <diagonal/>
    </border>
    <border>
      <left/>
      <right style="double">
        <color auto="1"/>
      </right>
      <top/>
      <bottom/>
      <diagonal/>
    </border>
    <border>
      <left style="thin">
        <color auto="1"/>
      </left>
      <right style="double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5" fillId="0" borderId="0" applyNumberFormat="0" applyFill="0" applyBorder="0" applyAlignment="0" applyProtection="0">
      <alignment vertical="center"/>
    </xf>
  </cellStyleXfs>
  <cellXfs count="146">
    <xf numFmtId="0" fontId="0" fillId="0" borderId="0" xfId="0">
      <alignment vertical="center"/>
    </xf>
    <xf numFmtId="176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3" fillId="0" borderId="24" xfId="0" applyFont="1" applyBorder="1">
      <alignment vertical="center"/>
    </xf>
    <xf numFmtId="0" fontId="3" fillId="3" borderId="24" xfId="0" applyFont="1" applyFill="1" applyBorder="1">
      <alignment vertical="center"/>
    </xf>
    <xf numFmtId="176" fontId="3" fillId="0" borderId="5" xfId="0" applyNumberFormat="1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0" fontId="3" fillId="3" borderId="24" xfId="0" quotePrefix="1" applyFont="1" applyFill="1" applyBorder="1">
      <alignment vertical="center"/>
    </xf>
    <xf numFmtId="176" fontId="3" fillId="0" borderId="7" xfId="0" applyNumberFormat="1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56" fontId="2" fillId="3" borderId="24" xfId="0" quotePrefix="1" applyNumberFormat="1" applyFont="1" applyFill="1" applyBorder="1">
      <alignment vertical="center"/>
    </xf>
    <xf numFmtId="0" fontId="3" fillId="0" borderId="24" xfId="0" applyFont="1" applyBorder="1" applyAlignment="1">
      <alignment vertical="center" wrapText="1"/>
    </xf>
    <xf numFmtId="0" fontId="3" fillId="3" borderId="24" xfId="0" applyFont="1" applyFill="1" applyBorder="1" applyAlignment="1">
      <alignment vertical="center" wrapText="1"/>
    </xf>
    <xf numFmtId="0" fontId="3" fillId="0" borderId="30" xfId="0" applyFont="1" applyBorder="1">
      <alignment vertical="center"/>
    </xf>
    <xf numFmtId="0" fontId="3" fillId="0" borderId="31" xfId="0" applyFont="1" applyBorder="1">
      <alignment vertical="center"/>
    </xf>
    <xf numFmtId="0" fontId="3" fillId="0" borderId="32" xfId="0" applyFont="1" applyBorder="1">
      <alignment vertical="center"/>
    </xf>
    <xf numFmtId="176" fontId="3" fillId="0" borderId="18" xfId="0" applyNumberFormat="1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3" fillId="0" borderId="34" xfId="0" applyFont="1" applyBorder="1" applyAlignment="1">
      <alignment horizontal="center" vertical="center"/>
    </xf>
    <xf numFmtId="0" fontId="3" fillId="0" borderId="35" xfId="0" applyFont="1" applyBorder="1">
      <alignment vertical="center"/>
    </xf>
    <xf numFmtId="0" fontId="3" fillId="0" borderId="7" xfId="0" applyFont="1" applyBorder="1">
      <alignment vertical="center"/>
    </xf>
    <xf numFmtId="0" fontId="3" fillId="0" borderId="8" xfId="0" applyFont="1" applyBorder="1">
      <alignment vertical="center"/>
    </xf>
    <xf numFmtId="176" fontId="3" fillId="0" borderId="6" xfId="0" applyNumberFormat="1" applyFont="1" applyBorder="1" applyAlignment="1">
      <alignment horizontal="center" vertical="center"/>
    </xf>
    <xf numFmtId="0" fontId="3" fillId="0" borderId="36" xfId="0" applyFont="1" applyBorder="1">
      <alignment vertical="center"/>
    </xf>
    <xf numFmtId="0" fontId="3" fillId="0" borderId="37" xfId="0" applyFont="1" applyBorder="1">
      <alignment vertical="center"/>
    </xf>
    <xf numFmtId="0" fontId="3" fillId="0" borderId="38" xfId="0" applyFont="1" applyBorder="1">
      <alignment vertical="center"/>
    </xf>
    <xf numFmtId="176" fontId="3" fillId="0" borderId="39" xfId="0" applyNumberFormat="1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176" fontId="3" fillId="0" borderId="41" xfId="0" applyNumberFormat="1" applyFont="1" applyBorder="1" applyAlignment="1">
      <alignment horizontal="center" vertical="center"/>
    </xf>
    <xf numFmtId="0" fontId="3" fillId="0" borderId="42" xfId="0" applyFont="1" applyBorder="1" applyAlignment="1">
      <alignment horizontal="center" vertical="center"/>
    </xf>
    <xf numFmtId="0" fontId="3" fillId="0" borderId="43" xfId="0" applyFont="1" applyBorder="1">
      <alignment vertical="center"/>
    </xf>
    <xf numFmtId="0" fontId="3" fillId="0" borderId="10" xfId="0" applyFont="1" applyBorder="1">
      <alignment vertical="center"/>
    </xf>
    <xf numFmtId="0" fontId="3" fillId="0" borderId="11" xfId="0" applyFont="1" applyBorder="1">
      <alignment vertical="center"/>
    </xf>
    <xf numFmtId="176" fontId="3" fillId="0" borderId="9" xfId="0" applyNumberFormat="1" applyFont="1" applyBorder="1" applyAlignment="1">
      <alignment horizontal="center" vertical="center"/>
    </xf>
    <xf numFmtId="0" fontId="3" fillId="0" borderId="44" xfId="0" applyFont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3" fillId="0" borderId="46" xfId="0" applyFont="1" applyBorder="1" applyAlignment="1">
      <alignment horizontal="center" vertical="center"/>
    </xf>
    <xf numFmtId="0" fontId="3" fillId="0" borderId="47" xfId="0" applyFont="1" applyBorder="1">
      <alignment vertical="center"/>
    </xf>
    <xf numFmtId="176" fontId="3" fillId="0" borderId="37" xfId="0" applyNumberFormat="1" applyFont="1" applyBorder="1" applyAlignment="1">
      <alignment horizontal="center" vertical="center"/>
    </xf>
    <xf numFmtId="0" fontId="3" fillId="0" borderId="37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177" fontId="3" fillId="0" borderId="51" xfId="0" applyNumberFormat="1" applyFont="1" applyBorder="1" applyAlignment="1">
      <alignment horizontal="center" vertical="center"/>
    </xf>
    <xf numFmtId="177" fontId="3" fillId="0" borderId="53" xfId="0" applyNumberFormat="1" applyFont="1" applyBorder="1" applyAlignment="1">
      <alignment horizontal="center" vertical="center"/>
    </xf>
    <xf numFmtId="177" fontId="3" fillId="0" borderId="54" xfId="0" applyNumberFormat="1" applyFont="1" applyBorder="1" applyAlignment="1">
      <alignment horizontal="center" vertical="center"/>
    </xf>
    <xf numFmtId="177" fontId="3" fillId="0" borderId="57" xfId="0" applyNumberFormat="1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3" fillId="3" borderId="24" xfId="0" applyFont="1" applyFill="1" applyBorder="1" applyAlignment="1">
      <alignment horizontal="left" vertical="center"/>
    </xf>
    <xf numFmtId="0" fontId="3" fillId="0" borderId="29" xfId="0" applyFont="1" applyBorder="1" applyAlignment="1">
      <alignment horizontal="center" vertical="center"/>
    </xf>
    <xf numFmtId="0" fontId="3" fillId="0" borderId="27" xfId="0" applyFont="1" applyBorder="1" applyAlignment="1">
      <alignment horizontal="left" vertical="center"/>
    </xf>
    <xf numFmtId="0" fontId="3" fillId="0" borderId="24" xfId="0" applyFont="1" applyBorder="1" applyAlignment="1">
      <alignment horizontal="left" vertical="center"/>
    </xf>
    <xf numFmtId="0" fontId="3" fillId="3" borderId="24" xfId="0" applyFont="1" applyFill="1" applyBorder="1" applyAlignment="1">
      <alignment horizontal="left" vertical="center" wrapText="1"/>
    </xf>
    <xf numFmtId="0" fontId="3" fillId="3" borderId="27" xfId="0" applyFont="1" applyFill="1" applyBorder="1" applyAlignment="1">
      <alignment horizontal="left" vertical="center"/>
    </xf>
    <xf numFmtId="0" fontId="3" fillId="0" borderId="58" xfId="0" applyFont="1" applyBorder="1" applyAlignment="1">
      <alignment horizontal="center" vertical="center"/>
    </xf>
    <xf numFmtId="0" fontId="3" fillId="0" borderId="59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60" xfId="0" applyFont="1" applyBorder="1" applyAlignment="1">
      <alignment horizontal="center" vertical="center"/>
    </xf>
    <xf numFmtId="0" fontId="3" fillId="0" borderId="61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5" fillId="0" borderId="0" xfId="1">
      <alignment vertical="center"/>
    </xf>
    <xf numFmtId="0" fontId="0" fillId="0" borderId="9" xfId="0" applyBorder="1">
      <alignment vertical="center"/>
    </xf>
    <xf numFmtId="0" fontId="0" fillId="0" borderId="10" xfId="0" applyBorder="1">
      <alignment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0" fillId="0" borderId="18" xfId="0" applyBorder="1">
      <alignment vertical="center"/>
    </xf>
    <xf numFmtId="0" fontId="0" fillId="0" borderId="5" xfId="0" applyBorder="1">
      <alignment vertical="center"/>
    </xf>
    <xf numFmtId="0" fontId="0" fillId="0" borderId="19" xfId="0" applyBorder="1">
      <alignment vertical="center"/>
    </xf>
    <xf numFmtId="0" fontId="3" fillId="0" borderId="28" xfId="0" applyFont="1" applyBorder="1" applyAlignment="1">
      <alignment horizontal="left" vertical="center"/>
    </xf>
    <xf numFmtId="0" fontId="3" fillId="0" borderId="28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6" fillId="0" borderId="14" xfId="0" applyFont="1" applyBorder="1" applyProtection="1">
      <alignment vertical="center"/>
      <protection locked="0"/>
    </xf>
    <xf numFmtId="0" fontId="6" fillId="0" borderId="17" xfId="0" applyFont="1" applyBorder="1" applyProtection="1">
      <alignment vertical="center"/>
      <protection locked="0"/>
    </xf>
    <xf numFmtId="0" fontId="6" fillId="0" borderId="19" xfId="0" applyFont="1" applyBorder="1" applyProtection="1">
      <alignment vertical="center"/>
      <protection locked="0"/>
    </xf>
    <xf numFmtId="0" fontId="6" fillId="0" borderId="0" xfId="0" applyFont="1" applyAlignment="1" applyProtection="1">
      <alignment horizontal="left" vertical="center"/>
      <protection locked="0"/>
    </xf>
    <xf numFmtId="0" fontId="6" fillId="0" borderId="0" xfId="0" applyFont="1" applyProtection="1">
      <alignment vertical="center"/>
      <protection locked="0"/>
    </xf>
    <xf numFmtId="0" fontId="5" fillId="0" borderId="0" xfId="1" quotePrefix="1">
      <alignment vertical="center"/>
    </xf>
    <xf numFmtId="0" fontId="3" fillId="0" borderId="28" xfId="0" applyFont="1" applyBorder="1">
      <alignment vertical="center"/>
    </xf>
    <xf numFmtId="0" fontId="3" fillId="3" borderId="28" xfId="0" applyFont="1" applyFill="1" applyBorder="1" applyAlignment="1">
      <alignment vertical="center" wrapText="1"/>
    </xf>
    <xf numFmtId="176" fontId="3" fillId="0" borderId="63" xfId="0" applyNumberFormat="1" applyFont="1" applyBorder="1" applyAlignment="1">
      <alignment horizontal="center" vertical="center"/>
    </xf>
    <xf numFmtId="0" fontId="7" fillId="0" borderId="24" xfId="1" applyFont="1" applyBorder="1">
      <alignment vertical="center"/>
    </xf>
    <xf numFmtId="49" fontId="7" fillId="0" borderId="24" xfId="1" applyNumberFormat="1" applyFont="1" applyBorder="1">
      <alignment vertical="center"/>
    </xf>
    <xf numFmtId="0" fontId="7" fillId="0" borderId="27" xfId="1" applyFont="1" applyBorder="1">
      <alignment vertical="center"/>
    </xf>
    <xf numFmtId="0" fontId="7" fillId="0" borderId="0" xfId="1" applyFont="1" applyAlignment="1">
      <alignment vertical="center" wrapText="1"/>
    </xf>
    <xf numFmtId="0" fontId="7" fillId="0" borderId="24" xfId="1" applyFont="1" applyBorder="1" applyAlignment="1">
      <alignment vertical="center" wrapText="1"/>
    </xf>
    <xf numFmtId="0" fontId="3" fillId="0" borderId="64" xfId="0" applyFont="1" applyBorder="1" applyAlignment="1">
      <alignment horizontal="center" vertical="center"/>
    </xf>
    <xf numFmtId="176" fontId="3" fillId="0" borderId="53" xfId="0" applyNumberFormat="1" applyFont="1" applyBorder="1" applyAlignment="1">
      <alignment horizontal="center" vertical="center"/>
    </xf>
    <xf numFmtId="176" fontId="3" fillId="0" borderId="65" xfId="0" applyNumberFormat="1" applyFont="1" applyBorder="1" applyAlignment="1">
      <alignment horizontal="center" vertical="center"/>
    </xf>
    <xf numFmtId="0" fontId="3" fillId="0" borderId="66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27" xfId="0" applyFont="1" applyBorder="1">
      <alignment vertical="center"/>
    </xf>
    <xf numFmtId="0" fontId="3" fillId="3" borderId="27" xfId="0" applyFont="1" applyFill="1" applyBorder="1">
      <alignment vertical="center"/>
    </xf>
    <xf numFmtId="0" fontId="2" fillId="3" borderId="24" xfId="0" applyFont="1" applyFill="1" applyBorder="1" applyAlignment="1">
      <alignment horizontal="left" vertical="center"/>
    </xf>
    <xf numFmtId="0" fontId="3" fillId="0" borderId="0" xfId="0" applyFont="1" applyAlignment="1">
      <alignment vertical="center" wrapText="1"/>
    </xf>
    <xf numFmtId="0" fontId="3" fillId="0" borderId="47" xfId="0" applyFont="1" applyBorder="1" applyAlignment="1">
      <alignment horizontal="center" vertical="center"/>
    </xf>
    <xf numFmtId="0" fontId="3" fillId="0" borderId="67" xfId="0" applyFont="1" applyBorder="1" applyAlignment="1">
      <alignment horizontal="center" vertical="center"/>
    </xf>
    <xf numFmtId="0" fontId="3" fillId="0" borderId="68" xfId="0" applyFont="1" applyBorder="1" applyAlignment="1">
      <alignment horizontal="center" vertical="center"/>
    </xf>
    <xf numFmtId="0" fontId="3" fillId="0" borderId="70" xfId="0" applyFont="1" applyBorder="1" applyAlignment="1">
      <alignment horizontal="center" vertical="center"/>
    </xf>
    <xf numFmtId="0" fontId="3" fillId="0" borderId="69" xfId="0" applyFont="1" applyBorder="1" applyAlignment="1">
      <alignment horizontal="center" vertical="center"/>
    </xf>
    <xf numFmtId="0" fontId="7" fillId="0" borderId="30" xfId="1" applyFont="1" applyBorder="1">
      <alignment vertical="center"/>
    </xf>
    <xf numFmtId="0" fontId="7" fillId="0" borderId="35" xfId="1" applyFont="1" applyBorder="1">
      <alignment vertical="center"/>
    </xf>
    <xf numFmtId="177" fontId="3" fillId="0" borderId="7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3" fillId="0" borderId="49" xfId="0" applyFont="1" applyBorder="1" applyAlignment="1">
      <alignment horizontal="center" vertical="center"/>
    </xf>
    <xf numFmtId="0" fontId="3" fillId="0" borderId="50" xfId="0" applyFont="1" applyBorder="1" applyAlignment="1">
      <alignment horizontal="center" vertical="center"/>
    </xf>
    <xf numFmtId="0" fontId="3" fillId="0" borderId="52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35" xfId="0" applyFont="1" applyBorder="1">
      <alignment vertical="center"/>
    </xf>
    <xf numFmtId="0" fontId="3" fillId="0" borderId="7" xfId="0" applyFont="1" applyBorder="1">
      <alignment vertical="center"/>
    </xf>
    <xf numFmtId="0" fontId="3" fillId="0" borderId="8" xfId="0" applyFont="1" applyBorder="1">
      <alignment vertical="center"/>
    </xf>
    <xf numFmtId="0" fontId="3" fillId="0" borderId="36" xfId="0" applyFont="1" applyBorder="1">
      <alignment vertical="center"/>
    </xf>
    <xf numFmtId="0" fontId="3" fillId="0" borderId="37" xfId="0" applyFont="1" applyBorder="1">
      <alignment vertical="center"/>
    </xf>
    <xf numFmtId="0" fontId="3" fillId="0" borderId="38" xfId="0" applyFont="1" applyBorder="1">
      <alignment vertical="center"/>
    </xf>
    <xf numFmtId="0" fontId="0" fillId="0" borderId="8" xfId="0" applyBorder="1" applyAlignment="1">
      <alignment horizontal="center" vertical="center"/>
    </xf>
    <xf numFmtId="0" fontId="6" fillId="0" borderId="22" xfId="0" applyFont="1" applyBorder="1" applyAlignment="1" applyProtection="1">
      <alignment horizontal="left" vertical="center"/>
      <protection locked="0"/>
    </xf>
    <xf numFmtId="0" fontId="6" fillId="0" borderId="23" xfId="0" applyFont="1" applyBorder="1" applyAlignment="1" applyProtection="1">
      <alignment horizontal="left" vertical="center"/>
      <protection locked="0"/>
    </xf>
    <xf numFmtId="0" fontId="6" fillId="0" borderId="62" xfId="0" applyFont="1" applyBorder="1" applyAlignment="1" applyProtection="1">
      <alignment horizontal="left" vertical="center"/>
      <protection locked="0"/>
    </xf>
    <xf numFmtId="0" fontId="6" fillId="0" borderId="15" xfId="0" applyFont="1" applyBorder="1" applyAlignment="1" applyProtection="1">
      <alignment horizontal="left" vertical="center"/>
      <protection locked="0"/>
    </xf>
    <xf numFmtId="0" fontId="6" fillId="0" borderId="16" xfId="0" applyFont="1" applyBorder="1" applyAlignment="1" applyProtection="1">
      <alignment horizontal="left" vertical="center"/>
      <protection locked="0"/>
    </xf>
    <xf numFmtId="0" fontId="6" fillId="0" borderId="17" xfId="0" applyFont="1" applyBorder="1" applyAlignment="1" applyProtection="1">
      <alignment horizontal="left" vertical="center"/>
      <protection locked="0"/>
    </xf>
    <xf numFmtId="0" fontId="3" fillId="0" borderId="27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3" fillId="0" borderId="27" xfId="0" applyFont="1" applyBorder="1" applyAlignment="1">
      <alignment horizontal="left" vertical="center"/>
    </xf>
    <xf numFmtId="0" fontId="3" fillId="0" borderId="28" xfId="0" applyFont="1" applyBorder="1" applyAlignment="1">
      <alignment horizontal="left" vertical="center"/>
    </xf>
    <xf numFmtId="0" fontId="3" fillId="3" borderId="27" xfId="0" applyFont="1" applyFill="1" applyBorder="1" applyAlignment="1">
      <alignment horizontal="left" vertical="center"/>
    </xf>
    <xf numFmtId="0" fontId="3" fillId="3" borderId="28" xfId="0" applyFont="1" applyFill="1" applyBorder="1" applyAlignment="1">
      <alignment horizontal="left" vertical="center"/>
    </xf>
    <xf numFmtId="0" fontId="6" fillId="0" borderId="20" xfId="0" applyFont="1" applyBorder="1" applyAlignment="1" applyProtection="1">
      <alignment horizontal="left" vertical="center"/>
      <protection locked="0"/>
    </xf>
    <xf numFmtId="0" fontId="6" fillId="0" borderId="21" xfId="0" applyFont="1" applyBorder="1" applyAlignment="1" applyProtection="1">
      <alignment horizontal="left" vertical="center"/>
      <protection locked="0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176" fontId="3" fillId="0" borderId="52" xfId="0" applyNumberFormat="1" applyFont="1" applyBorder="1" applyAlignment="1">
      <alignment horizontal="center" vertical="center"/>
    </xf>
    <xf numFmtId="176" fontId="3" fillId="0" borderId="8" xfId="0" applyNumberFormat="1" applyFont="1" applyBorder="1" applyAlignment="1">
      <alignment horizontal="center" vertical="center"/>
    </xf>
    <xf numFmtId="176" fontId="3" fillId="0" borderId="55" xfId="0" applyNumberFormat="1" applyFont="1" applyBorder="1" applyAlignment="1">
      <alignment horizontal="center" vertical="center"/>
    </xf>
    <xf numFmtId="176" fontId="3" fillId="0" borderId="56" xfId="0" applyNumberFormat="1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3" fillId="0" borderId="24" xfId="0" applyFont="1" applyBorder="1" applyAlignment="1">
      <alignment horizontal="left" vertical="center"/>
    </xf>
    <xf numFmtId="0" fontId="3" fillId="3" borderId="24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eg"/></Relationships>
</file>

<file path=xl/drawings/_rels/drawing12.xml.rels><?xml version="1.0" encoding="UTF-8" standalone="yes"?>
<Relationships xmlns="http://schemas.openxmlformats.org/package/2006/relationships"><Relationship Id="rId2" Type="http://schemas.microsoft.com/office/2007/relationships/hdphoto" Target="../media/hdphoto5.wdp"/><Relationship Id="rId1" Type="http://schemas.openxmlformats.org/officeDocument/2006/relationships/image" Target="../media/image25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microsoft.com/office/2007/relationships/hdphoto" Target="../media/hdphoto6.wdp"/><Relationship Id="rId1" Type="http://schemas.openxmlformats.org/officeDocument/2006/relationships/image" Target="../media/image26.png"/><Relationship Id="rId4" Type="http://schemas.microsoft.com/office/2007/relationships/hdphoto" Target="../media/hdphoto7.wdp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jpg"/><Relationship Id="rId1" Type="http://schemas.openxmlformats.org/officeDocument/2006/relationships/image" Target="../media/image28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jpeg"/><Relationship Id="rId2" Type="http://schemas.openxmlformats.org/officeDocument/2006/relationships/image" Target="../media/image34.jpeg"/><Relationship Id="rId1" Type="http://schemas.openxmlformats.org/officeDocument/2006/relationships/image" Target="../media/image33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jpeg"/><Relationship Id="rId2" Type="http://schemas.openxmlformats.org/officeDocument/2006/relationships/image" Target="../media/image37.jpeg"/><Relationship Id="rId1" Type="http://schemas.openxmlformats.org/officeDocument/2006/relationships/image" Target="../media/image36.jpeg"/><Relationship Id="rId5" Type="http://schemas.openxmlformats.org/officeDocument/2006/relationships/image" Target="../media/image40.jpeg"/><Relationship Id="rId4" Type="http://schemas.openxmlformats.org/officeDocument/2006/relationships/image" Target="../media/image39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png"/><Relationship Id="rId2" Type="http://schemas.microsoft.com/office/2007/relationships/hdphoto" Target="../media/hdphoto8.wdp"/><Relationship Id="rId1" Type="http://schemas.openxmlformats.org/officeDocument/2006/relationships/image" Target="../media/image41.png"/><Relationship Id="rId4" Type="http://schemas.microsoft.com/office/2007/relationships/hdphoto" Target="../media/hdphoto9.wdp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5" Type="http://schemas.openxmlformats.org/officeDocument/2006/relationships/image" Target="../media/image9.jpeg"/><Relationship Id="rId4" Type="http://schemas.openxmlformats.org/officeDocument/2006/relationships/image" Target="../media/image8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jp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8.jpg"/><Relationship Id="rId1" Type="http://schemas.openxmlformats.org/officeDocument/2006/relationships/image" Target="../media/image47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JP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microsoft.com/office/2007/relationships/hdphoto" Target="../media/hdphoto1.wdp"/><Relationship Id="rId1" Type="http://schemas.openxmlformats.org/officeDocument/2006/relationships/image" Target="../media/image11.png"/><Relationship Id="rId4" Type="http://schemas.microsoft.com/office/2007/relationships/hdphoto" Target="../media/hdphoto2.wdp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microsoft.com/office/2007/relationships/hdphoto" Target="../media/hdphoto3.wdp"/><Relationship Id="rId1" Type="http://schemas.openxmlformats.org/officeDocument/2006/relationships/image" Target="../media/image13.png"/><Relationship Id="rId4" Type="http://schemas.microsoft.com/office/2007/relationships/hdphoto" Target="../media/hdphoto4.wdp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eg"/><Relationship Id="rId2" Type="http://schemas.openxmlformats.org/officeDocument/2006/relationships/image" Target="../media/image16.JPG"/><Relationship Id="rId1" Type="http://schemas.openxmlformats.org/officeDocument/2006/relationships/image" Target="../media/image15.jpeg"/><Relationship Id="rId5" Type="http://schemas.openxmlformats.org/officeDocument/2006/relationships/image" Target="../media/image19.jpeg"/><Relationship Id="rId4" Type="http://schemas.openxmlformats.org/officeDocument/2006/relationships/image" Target="../media/image18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533399</xdr:colOff>
      <xdr:row>16</xdr:row>
      <xdr:rowOff>9525</xdr:rowOff>
    </xdr:from>
    <xdr:to>
      <xdr:col>3</xdr:col>
      <xdr:colOff>342900</xdr:colOff>
      <xdr:row>19</xdr:row>
      <xdr:rowOff>9526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FDCAEBB1-5072-43C3-9A97-B5E9702274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1" t="7318" r="15854" b="1219"/>
        <a:stretch/>
      </xdr:blipFill>
      <xdr:spPr bwMode="auto">
        <a:xfrm>
          <a:off x="1904999" y="5248275"/>
          <a:ext cx="495301" cy="714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380999</xdr:colOff>
      <xdr:row>22</xdr:row>
      <xdr:rowOff>47624</xdr:rowOff>
    </xdr:from>
    <xdr:to>
      <xdr:col>4</xdr:col>
      <xdr:colOff>85724</xdr:colOff>
      <xdr:row>23</xdr:row>
      <xdr:rowOff>200024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9D8FFE86-5FFB-4CE1-AC40-5C2033F387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2438399" y="6715124"/>
          <a:ext cx="39052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466725</xdr:colOff>
      <xdr:row>21</xdr:row>
      <xdr:rowOff>104775</xdr:rowOff>
    </xdr:from>
    <xdr:to>
      <xdr:col>3</xdr:col>
      <xdr:colOff>171450</xdr:colOff>
      <xdr:row>23</xdr:row>
      <xdr:rowOff>19049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4AEC26C7-F7A2-4926-A826-9AC44E853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1838325" y="6534150"/>
          <a:ext cx="39052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</xdr:colOff>
      <xdr:row>21</xdr:row>
      <xdr:rowOff>171450</xdr:rowOff>
    </xdr:from>
    <xdr:to>
      <xdr:col>2</xdr:col>
      <xdr:colOff>409575</xdr:colOff>
      <xdr:row>23</xdr:row>
      <xdr:rowOff>85724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F613E2FB-A3A3-435F-878E-1EB3D115F5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1390650" y="6600825"/>
          <a:ext cx="39052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247650</xdr:colOff>
      <xdr:row>18</xdr:row>
      <xdr:rowOff>219075</xdr:rowOff>
    </xdr:from>
    <xdr:to>
      <xdr:col>3</xdr:col>
      <xdr:colOff>623886</xdr:colOff>
      <xdr:row>22</xdr:row>
      <xdr:rowOff>76199</xdr:rowOff>
    </xdr:to>
    <xdr:cxnSp macro="">
      <xdr:nvCxnSpPr>
        <xdr:cNvPr id="53" name="直線コネクタ 52">
          <a:extLst>
            <a:ext uri="{FF2B5EF4-FFF2-40B4-BE49-F238E27FC236}">
              <a16:creationId xmlns:a16="http://schemas.microsoft.com/office/drawing/2014/main" id="{D7839646-50B4-48C5-90DB-528B14100E8F}"/>
            </a:ext>
          </a:extLst>
        </xdr:cNvPr>
        <xdr:cNvCxnSpPr/>
      </xdr:nvCxnSpPr>
      <xdr:spPr>
        <a:xfrm>
          <a:off x="2305050" y="5934075"/>
          <a:ext cx="376236" cy="80962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661987</xdr:colOff>
      <xdr:row>18</xdr:row>
      <xdr:rowOff>190500</xdr:rowOff>
    </xdr:from>
    <xdr:to>
      <xdr:col>3</xdr:col>
      <xdr:colOff>238125</xdr:colOff>
      <xdr:row>21</xdr:row>
      <xdr:rowOff>104775</xdr:rowOff>
    </xdr:to>
    <xdr:cxnSp macro="">
      <xdr:nvCxnSpPr>
        <xdr:cNvPr id="58" name="直線コネクタ 57">
          <a:extLst>
            <a:ext uri="{FF2B5EF4-FFF2-40B4-BE49-F238E27FC236}">
              <a16:creationId xmlns:a16="http://schemas.microsoft.com/office/drawing/2014/main" id="{063FD323-EC44-4CAF-964D-37FF78CD07AD}"/>
            </a:ext>
          </a:extLst>
        </xdr:cNvPr>
        <xdr:cNvCxnSpPr>
          <a:endCxn id="49" idx="2"/>
        </xdr:cNvCxnSpPr>
      </xdr:nvCxnSpPr>
      <xdr:spPr>
        <a:xfrm flipH="1">
          <a:off x="2033587" y="5905500"/>
          <a:ext cx="261938" cy="6286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533400</xdr:colOff>
      <xdr:row>18</xdr:row>
      <xdr:rowOff>190500</xdr:rowOff>
    </xdr:from>
    <xdr:to>
      <xdr:col>2</xdr:col>
      <xdr:colOff>661987</xdr:colOff>
      <xdr:row>21</xdr:row>
      <xdr:rowOff>104775</xdr:rowOff>
    </xdr:to>
    <xdr:cxnSp macro="">
      <xdr:nvCxnSpPr>
        <xdr:cNvPr id="60" name="直線コネクタ 59">
          <a:extLst>
            <a:ext uri="{FF2B5EF4-FFF2-40B4-BE49-F238E27FC236}">
              <a16:creationId xmlns:a16="http://schemas.microsoft.com/office/drawing/2014/main" id="{EECECDA1-6BA6-42EA-862A-4119ACE7A4A8}"/>
            </a:ext>
          </a:extLst>
        </xdr:cNvPr>
        <xdr:cNvCxnSpPr>
          <a:stCxn id="49" idx="2"/>
        </xdr:cNvCxnSpPr>
      </xdr:nvCxnSpPr>
      <xdr:spPr>
        <a:xfrm flipH="1" flipV="1">
          <a:off x="1905000" y="5905500"/>
          <a:ext cx="128587" cy="6286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214312</xdr:colOff>
      <xdr:row>18</xdr:row>
      <xdr:rowOff>161925</xdr:rowOff>
    </xdr:from>
    <xdr:to>
      <xdr:col>2</xdr:col>
      <xdr:colOff>542925</xdr:colOff>
      <xdr:row>21</xdr:row>
      <xdr:rowOff>171450</xdr:rowOff>
    </xdr:to>
    <xdr:cxnSp macro="">
      <xdr:nvCxnSpPr>
        <xdr:cNvPr id="63" name="直線コネクタ 62">
          <a:extLst>
            <a:ext uri="{FF2B5EF4-FFF2-40B4-BE49-F238E27FC236}">
              <a16:creationId xmlns:a16="http://schemas.microsoft.com/office/drawing/2014/main" id="{8ACBE8F4-07FF-4371-96E2-5C52B1A781BC}"/>
            </a:ext>
          </a:extLst>
        </xdr:cNvPr>
        <xdr:cNvCxnSpPr>
          <a:endCxn id="51" idx="2"/>
        </xdr:cNvCxnSpPr>
      </xdr:nvCxnSpPr>
      <xdr:spPr>
        <a:xfrm flipH="1">
          <a:off x="1585912" y="5876925"/>
          <a:ext cx="328613" cy="7239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28575</xdr:colOff>
      <xdr:row>18</xdr:row>
      <xdr:rowOff>209550</xdr:rowOff>
    </xdr:from>
    <xdr:to>
      <xdr:col>2</xdr:col>
      <xdr:colOff>214312</xdr:colOff>
      <xdr:row>21</xdr:row>
      <xdr:rowOff>171450</xdr:rowOff>
    </xdr:to>
    <xdr:cxnSp macro="">
      <xdr:nvCxnSpPr>
        <xdr:cNvPr id="67" name="直線コネクタ 66">
          <a:extLst>
            <a:ext uri="{FF2B5EF4-FFF2-40B4-BE49-F238E27FC236}">
              <a16:creationId xmlns:a16="http://schemas.microsoft.com/office/drawing/2014/main" id="{11EBA93E-FBB5-4C9D-A24A-562275A153AE}"/>
            </a:ext>
          </a:extLst>
        </xdr:cNvPr>
        <xdr:cNvCxnSpPr>
          <a:stCxn id="51" idx="2"/>
        </xdr:cNvCxnSpPr>
      </xdr:nvCxnSpPr>
      <xdr:spPr>
        <a:xfrm flipH="1" flipV="1">
          <a:off x="1400175" y="5924550"/>
          <a:ext cx="185737" cy="6762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104775</xdr:colOff>
      <xdr:row>20</xdr:row>
      <xdr:rowOff>123825</xdr:rowOff>
    </xdr:from>
    <xdr:to>
      <xdr:col>5</xdr:col>
      <xdr:colOff>600076</xdr:colOff>
      <xdr:row>23</xdr:row>
      <xdr:rowOff>123825</xdr:rowOff>
    </xdr:to>
    <xdr:pic>
      <xdr:nvPicPr>
        <xdr:cNvPr id="69" name="図 68">
          <a:extLst>
            <a:ext uri="{FF2B5EF4-FFF2-40B4-BE49-F238E27FC236}">
              <a16:creationId xmlns:a16="http://schemas.microsoft.com/office/drawing/2014/main" id="{D734665E-7659-49A2-B1F5-E7A8594CC9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1" t="7318" r="15854" b="1219"/>
        <a:stretch/>
      </xdr:blipFill>
      <xdr:spPr bwMode="auto">
        <a:xfrm>
          <a:off x="3533775" y="6315075"/>
          <a:ext cx="495301" cy="714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161925</xdr:colOff>
      <xdr:row>20</xdr:row>
      <xdr:rowOff>104775</xdr:rowOff>
    </xdr:from>
    <xdr:to>
      <xdr:col>8</xdr:col>
      <xdr:colOff>657226</xdr:colOff>
      <xdr:row>23</xdr:row>
      <xdr:rowOff>104775</xdr:rowOff>
    </xdr:to>
    <xdr:pic>
      <xdr:nvPicPr>
        <xdr:cNvPr id="70" name="図 69">
          <a:extLst>
            <a:ext uri="{FF2B5EF4-FFF2-40B4-BE49-F238E27FC236}">
              <a16:creationId xmlns:a16="http://schemas.microsoft.com/office/drawing/2014/main" id="{2E02B011-07B5-4802-B30D-6C71EAFE89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1" t="7318" r="15854" b="1219"/>
        <a:stretch/>
      </xdr:blipFill>
      <xdr:spPr bwMode="auto">
        <a:xfrm>
          <a:off x="5648325" y="6296025"/>
          <a:ext cx="495301" cy="714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28575</xdr:colOff>
      <xdr:row>22</xdr:row>
      <xdr:rowOff>180975</xdr:rowOff>
    </xdr:from>
    <xdr:to>
      <xdr:col>5</xdr:col>
      <xdr:colOff>9525</xdr:colOff>
      <xdr:row>22</xdr:row>
      <xdr:rowOff>180975</xdr:rowOff>
    </xdr:to>
    <xdr:cxnSp macro="">
      <xdr:nvCxnSpPr>
        <xdr:cNvPr id="91" name="直線コネクタ 90">
          <a:extLst>
            <a:ext uri="{FF2B5EF4-FFF2-40B4-BE49-F238E27FC236}">
              <a16:creationId xmlns:a16="http://schemas.microsoft.com/office/drawing/2014/main" id="{58CBDBFC-71B2-49F2-80A4-A87D947565BF}"/>
            </a:ext>
          </a:extLst>
        </xdr:cNvPr>
        <xdr:cNvCxnSpPr/>
      </xdr:nvCxnSpPr>
      <xdr:spPr>
        <a:xfrm>
          <a:off x="2771775" y="6848475"/>
          <a:ext cx="66675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47625</xdr:colOff>
      <xdr:row>23</xdr:row>
      <xdr:rowOff>0</xdr:rowOff>
    </xdr:from>
    <xdr:to>
      <xdr:col>7</xdr:col>
      <xdr:colOff>514350</xdr:colOff>
      <xdr:row>24</xdr:row>
      <xdr:rowOff>152400</xdr:rowOff>
    </xdr:to>
    <xdr:cxnSp macro="">
      <xdr:nvCxnSpPr>
        <xdr:cNvPr id="93" name="直線コネクタ 92">
          <a:extLst>
            <a:ext uri="{FF2B5EF4-FFF2-40B4-BE49-F238E27FC236}">
              <a16:creationId xmlns:a16="http://schemas.microsoft.com/office/drawing/2014/main" id="{56486249-44B7-42B2-A373-AF5D3C1699D7}"/>
            </a:ext>
          </a:extLst>
        </xdr:cNvPr>
        <xdr:cNvCxnSpPr/>
      </xdr:nvCxnSpPr>
      <xdr:spPr>
        <a:xfrm flipH="1" flipV="1">
          <a:off x="4162425" y="6905625"/>
          <a:ext cx="1152525" cy="390525"/>
        </a:xfrm>
        <a:prstGeom prst="line">
          <a:avLst/>
        </a:prstGeom>
        <a:ln>
          <a:solidFill>
            <a:schemeClr val="accent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657225</xdr:colOff>
      <xdr:row>22</xdr:row>
      <xdr:rowOff>114300</xdr:rowOff>
    </xdr:from>
    <xdr:to>
      <xdr:col>8</xdr:col>
      <xdr:colOff>133350</xdr:colOff>
      <xdr:row>22</xdr:row>
      <xdr:rowOff>200025</xdr:rowOff>
    </xdr:to>
    <xdr:cxnSp macro="">
      <xdr:nvCxnSpPr>
        <xdr:cNvPr id="96" name="直線コネクタ 95">
          <a:extLst>
            <a:ext uri="{FF2B5EF4-FFF2-40B4-BE49-F238E27FC236}">
              <a16:creationId xmlns:a16="http://schemas.microsoft.com/office/drawing/2014/main" id="{3DCDD672-FCE2-4C83-9095-FA25CF809CBF}"/>
            </a:ext>
          </a:extLst>
        </xdr:cNvPr>
        <xdr:cNvCxnSpPr/>
      </xdr:nvCxnSpPr>
      <xdr:spPr>
        <a:xfrm flipV="1">
          <a:off x="4086225" y="6781800"/>
          <a:ext cx="1533525" cy="85725"/>
        </a:xfrm>
        <a:prstGeom prst="line">
          <a:avLst/>
        </a:prstGeom>
        <a:ln>
          <a:solidFill>
            <a:schemeClr val="accent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19050</xdr:colOff>
      <xdr:row>22</xdr:row>
      <xdr:rowOff>28575</xdr:rowOff>
    </xdr:from>
    <xdr:to>
      <xdr:col>8</xdr:col>
      <xdr:colOff>104775</xdr:colOff>
      <xdr:row>22</xdr:row>
      <xdr:rowOff>114300</xdr:rowOff>
    </xdr:to>
    <xdr:cxnSp macro="">
      <xdr:nvCxnSpPr>
        <xdr:cNvPr id="98" name="直線コネクタ 97">
          <a:extLst>
            <a:ext uri="{FF2B5EF4-FFF2-40B4-BE49-F238E27FC236}">
              <a16:creationId xmlns:a16="http://schemas.microsoft.com/office/drawing/2014/main" id="{A3B63295-4196-46E5-9CFE-A812AB150044}"/>
            </a:ext>
          </a:extLst>
        </xdr:cNvPr>
        <xdr:cNvCxnSpPr/>
      </xdr:nvCxnSpPr>
      <xdr:spPr>
        <a:xfrm flipH="1" flipV="1">
          <a:off x="4133850" y="6696075"/>
          <a:ext cx="1457325" cy="85725"/>
        </a:xfrm>
        <a:prstGeom prst="line">
          <a:avLst/>
        </a:prstGeom>
        <a:ln>
          <a:solidFill>
            <a:schemeClr val="accent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57150</xdr:colOff>
      <xdr:row>21</xdr:row>
      <xdr:rowOff>209550</xdr:rowOff>
    </xdr:from>
    <xdr:to>
      <xdr:col>8</xdr:col>
      <xdr:colOff>76200</xdr:colOff>
      <xdr:row>22</xdr:row>
      <xdr:rowOff>28575</xdr:rowOff>
    </xdr:to>
    <xdr:cxnSp macro="">
      <xdr:nvCxnSpPr>
        <xdr:cNvPr id="100" name="直線コネクタ 99">
          <a:extLst>
            <a:ext uri="{FF2B5EF4-FFF2-40B4-BE49-F238E27FC236}">
              <a16:creationId xmlns:a16="http://schemas.microsoft.com/office/drawing/2014/main" id="{86C000EA-EE83-4D62-98BF-5FB485F271D5}"/>
            </a:ext>
          </a:extLst>
        </xdr:cNvPr>
        <xdr:cNvCxnSpPr/>
      </xdr:nvCxnSpPr>
      <xdr:spPr>
        <a:xfrm flipV="1">
          <a:off x="4171950" y="6638925"/>
          <a:ext cx="1390650" cy="57150"/>
        </a:xfrm>
        <a:prstGeom prst="line">
          <a:avLst/>
        </a:prstGeom>
        <a:ln>
          <a:solidFill>
            <a:schemeClr val="accent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666750</xdr:colOff>
      <xdr:row>21</xdr:row>
      <xdr:rowOff>85725</xdr:rowOff>
    </xdr:from>
    <xdr:to>
      <xdr:col>8</xdr:col>
      <xdr:colOff>76200</xdr:colOff>
      <xdr:row>21</xdr:row>
      <xdr:rowOff>200025</xdr:rowOff>
    </xdr:to>
    <xdr:cxnSp macro="">
      <xdr:nvCxnSpPr>
        <xdr:cNvPr id="102" name="直線コネクタ 101">
          <a:extLst>
            <a:ext uri="{FF2B5EF4-FFF2-40B4-BE49-F238E27FC236}">
              <a16:creationId xmlns:a16="http://schemas.microsoft.com/office/drawing/2014/main" id="{00D7F1A2-5D21-4A56-B09C-5127BBBC5825}"/>
            </a:ext>
          </a:extLst>
        </xdr:cNvPr>
        <xdr:cNvCxnSpPr/>
      </xdr:nvCxnSpPr>
      <xdr:spPr>
        <a:xfrm flipH="1" flipV="1">
          <a:off x="4095750" y="6515100"/>
          <a:ext cx="1466850" cy="114300"/>
        </a:xfrm>
        <a:prstGeom prst="line">
          <a:avLst/>
        </a:prstGeom>
        <a:ln>
          <a:solidFill>
            <a:schemeClr val="accent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57150</xdr:colOff>
      <xdr:row>21</xdr:row>
      <xdr:rowOff>66675</xdr:rowOff>
    </xdr:from>
    <xdr:to>
      <xdr:col>8</xdr:col>
      <xdr:colOff>161925</xdr:colOff>
      <xdr:row>21</xdr:row>
      <xdr:rowOff>76200</xdr:rowOff>
    </xdr:to>
    <xdr:cxnSp macro="">
      <xdr:nvCxnSpPr>
        <xdr:cNvPr id="105" name="直線コネクタ 104">
          <a:extLst>
            <a:ext uri="{FF2B5EF4-FFF2-40B4-BE49-F238E27FC236}">
              <a16:creationId xmlns:a16="http://schemas.microsoft.com/office/drawing/2014/main" id="{46FD285A-DDBB-4034-89E6-191AB9FE42B1}"/>
            </a:ext>
          </a:extLst>
        </xdr:cNvPr>
        <xdr:cNvCxnSpPr/>
      </xdr:nvCxnSpPr>
      <xdr:spPr>
        <a:xfrm flipV="1">
          <a:off x="4171950" y="6496050"/>
          <a:ext cx="1476375" cy="9525"/>
        </a:xfrm>
        <a:prstGeom prst="line">
          <a:avLst/>
        </a:prstGeom>
        <a:ln>
          <a:solidFill>
            <a:schemeClr val="accent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85725</xdr:colOff>
      <xdr:row>20</xdr:row>
      <xdr:rowOff>114300</xdr:rowOff>
    </xdr:from>
    <xdr:to>
      <xdr:col>8</xdr:col>
      <xdr:colOff>76200</xdr:colOff>
      <xdr:row>21</xdr:row>
      <xdr:rowOff>38100</xdr:rowOff>
    </xdr:to>
    <xdr:cxnSp macro="">
      <xdr:nvCxnSpPr>
        <xdr:cNvPr id="107" name="直線コネクタ 106">
          <a:extLst>
            <a:ext uri="{FF2B5EF4-FFF2-40B4-BE49-F238E27FC236}">
              <a16:creationId xmlns:a16="http://schemas.microsoft.com/office/drawing/2014/main" id="{4B383B80-E96C-4AC4-AD4E-277A27721727}"/>
            </a:ext>
          </a:extLst>
        </xdr:cNvPr>
        <xdr:cNvCxnSpPr/>
      </xdr:nvCxnSpPr>
      <xdr:spPr>
        <a:xfrm>
          <a:off x="4200525" y="6305550"/>
          <a:ext cx="1362075" cy="161925"/>
        </a:xfrm>
        <a:prstGeom prst="line">
          <a:avLst/>
        </a:prstGeom>
        <a:ln>
          <a:solidFill>
            <a:schemeClr val="accent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16</xdr:row>
      <xdr:rowOff>219075</xdr:rowOff>
    </xdr:from>
    <xdr:to>
      <xdr:col>8</xdr:col>
      <xdr:colOff>342899</xdr:colOff>
      <xdr:row>19</xdr:row>
      <xdr:rowOff>161925</xdr:rowOff>
    </xdr:to>
    <xdr:sp macro="" textlink="">
      <xdr:nvSpPr>
        <xdr:cNvPr id="113" name="テキスト ボックス 112">
          <a:extLst>
            <a:ext uri="{FF2B5EF4-FFF2-40B4-BE49-F238E27FC236}">
              <a16:creationId xmlns:a16="http://schemas.microsoft.com/office/drawing/2014/main" id="{412B3B9F-B112-4CB3-B9C4-7B653EBD6604}"/>
            </a:ext>
          </a:extLst>
        </xdr:cNvPr>
        <xdr:cNvSpPr txBox="1"/>
      </xdr:nvSpPr>
      <xdr:spPr>
        <a:xfrm>
          <a:off x="2743200" y="5457825"/>
          <a:ext cx="3086099" cy="6572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option</a:t>
          </a:r>
          <a:r>
            <a:rPr kumimoji="1" lang="ja-JP" altLang="en-US" sz="1100"/>
            <a:t>：</a:t>
          </a:r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Jib Halyard power 1/35</a:t>
          </a:r>
          <a:endParaRPr kumimoji="1" lang="en-US" altLang="ja-JP" sz="1100" baseline="0"/>
        </a:p>
        <a:p>
          <a:r>
            <a:rPr kumimoji="1" lang="en-US" altLang="ja-JP" sz="1100"/>
            <a:t>1/5×1/7</a:t>
          </a:r>
          <a:r>
            <a:rPr kumimoji="1" lang="ja-JP" altLang="en-US" sz="1100"/>
            <a:t>＝</a:t>
          </a:r>
          <a:r>
            <a:rPr kumimoji="1" lang="en-US" altLang="ja-JP" sz="1100"/>
            <a:t>1/35</a:t>
          </a:r>
        </a:p>
        <a:p>
          <a:endParaRPr kumimoji="1" lang="ja-JP" altLang="en-US" sz="1100"/>
        </a:p>
      </xdr:txBody>
    </xdr:sp>
    <xdr:clientData/>
  </xdr:twoCellAnchor>
  <xdr:twoCellAnchor editAs="oneCell">
    <xdr:from>
      <xdr:col>5</xdr:col>
      <xdr:colOff>152400</xdr:colOff>
      <xdr:row>30</xdr:row>
      <xdr:rowOff>19050</xdr:rowOff>
    </xdr:from>
    <xdr:to>
      <xdr:col>5</xdr:col>
      <xdr:colOff>647701</xdr:colOff>
      <xdr:row>33</xdr:row>
      <xdr:rowOff>19052</xdr:rowOff>
    </xdr:to>
    <xdr:pic>
      <xdr:nvPicPr>
        <xdr:cNvPr id="114" name="図 113">
          <a:extLst>
            <a:ext uri="{FF2B5EF4-FFF2-40B4-BE49-F238E27FC236}">
              <a16:creationId xmlns:a16="http://schemas.microsoft.com/office/drawing/2014/main" id="{3964F191-7849-49B9-AEED-A47FD13721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1" t="7318" r="15854" b="1219"/>
        <a:stretch/>
      </xdr:blipFill>
      <xdr:spPr bwMode="auto">
        <a:xfrm>
          <a:off x="3581400" y="8591550"/>
          <a:ext cx="495301" cy="714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180975</xdr:colOff>
      <xdr:row>30</xdr:row>
      <xdr:rowOff>38100</xdr:rowOff>
    </xdr:from>
    <xdr:to>
      <xdr:col>8</xdr:col>
      <xdr:colOff>676276</xdr:colOff>
      <xdr:row>33</xdr:row>
      <xdr:rowOff>38102</xdr:rowOff>
    </xdr:to>
    <xdr:pic>
      <xdr:nvPicPr>
        <xdr:cNvPr id="115" name="図 114">
          <a:extLst>
            <a:ext uri="{FF2B5EF4-FFF2-40B4-BE49-F238E27FC236}">
              <a16:creationId xmlns:a16="http://schemas.microsoft.com/office/drawing/2014/main" id="{906FEE48-F450-4586-B020-407E4CD75F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1" t="7318" r="15854" b="1219"/>
        <a:stretch/>
      </xdr:blipFill>
      <xdr:spPr bwMode="auto">
        <a:xfrm>
          <a:off x="5667375" y="8610600"/>
          <a:ext cx="495301" cy="714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571500</xdr:colOff>
      <xdr:row>26</xdr:row>
      <xdr:rowOff>38100</xdr:rowOff>
    </xdr:from>
    <xdr:to>
      <xdr:col>3</xdr:col>
      <xdr:colOff>381001</xdr:colOff>
      <xdr:row>29</xdr:row>
      <xdr:rowOff>38101</xdr:rowOff>
    </xdr:to>
    <xdr:pic>
      <xdr:nvPicPr>
        <xdr:cNvPr id="117" name="図 116">
          <a:extLst>
            <a:ext uri="{FF2B5EF4-FFF2-40B4-BE49-F238E27FC236}">
              <a16:creationId xmlns:a16="http://schemas.microsoft.com/office/drawing/2014/main" id="{5E01A40C-0E1A-46F9-9CBC-4D44221800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1" t="7318" r="15854" b="1219"/>
        <a:stretch/>
      </xdr:blipFill>
      <xdr:spPr bwMode="auto">
        <a:xfrm>
          <a:off x="1943100" y="7658100"/>
          <a:ext cx="495301" cy="714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314325</xdr:colOff>
      <xdr:row>31</xdr:row>
      <xdr:rowOff>104775</xdr:rowOff>
    </xdr:from>
    <xdr:to>
      <xdr:col>4</xdr:col>
      <xdr:colOff>19050</xdr:colOff>
      <xdr:row>33</xdr:row>
      <xdr:rowOff>19051</xdr:rowOff>
    </xdr:to>
    <xdr:pic>
      <xdr:nvPicPr>
        <xdr:cNvPr id="118" name="図 117">
          <a:extLst>
            <a:ext uri="{FF2B5EF4-FFF2-40B4-BE49-F238E27FC236}">
              <a16:creationId xmlns:a16="http://schemas.microsoft.com/office/drawing/2014/main" id="{A821E041-2FE0-4DF5-87C3-8ABD0B8537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2371725" y="8915400"/>
          <a:ext cx="39052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31</xdr:row>
      <xdr:rowOff>104775</xdr:rowOff>
    </xdr:from>
    <xdr:to>
      <xdr:col>2</xdr:col>
      <xdr:colOff>514350</xdr:colOff>
      <xdr:row>33</xdr:row>
      <xdr:rowOff>19051</xdr:rowOff>
    </xdr:to>
    <xdr:pic>
      <xdr:nvPicPr>
        <xdr:cNvPr id="120" name="図 119">
          <a:extLst>
            <a:ext uri="{FF2B5EF4-FFF2-40B4-BE49-F238E27FC236}">
              <a16:creationId xmlns:a16="http://schemas.microsoft.com/office/drawing/2014/main" id="{423BAA90-0549-440A-9372-3064B93EB3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1495425" y="8915400"/>
          <a:ext cx="39052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152400</xdr:colOff>
      <xdr:row>29</xdr:row>
      <xdr:rowOff>9525</xdr:rowOff>
    </xdr:from>
    <xdr:to>
      <xdr:col>3</xdr:col>
      <xdr:colOff>509587</xdr:colOff>
      <xdr:row>31</xdr:row>
      <xdr:rowOff>104775</xdr:rowOff>
    </xdr:to>
    <xdr:cxnSp macro="">
      <xdr:nvCxnSpPr>
        <xdr:cNvPr id="122" name="直線コネクタ 121">
          <a:extLst>
            <a:ext uri="{FF2B5EF4-FFF2-40B4-BE49-F238E27FC236}">
              <a16:creationId xmlns:a16="http://schemas.microsoft.com/office/drawing/2014/main" id="{E91FFC82-F9E0-4FC6-96B4-D6C47BE80B6D}"/>
            </a:ext>
          </a:extLst>
        </xdr:cNvPr>
        <xdr:cNvCxnSpPr>
          <a:endCxn id="118" idx="2"/>
        </xdr:cNvCxnSpPr>
      </xdr:nvCxnSpPr>
      <xdr:spPr>
        <a:xfrm>
          <a:off x="2209800" y="8343900"/>
          <a:ext cx="357187" cy="5715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319087</xdr:colOff>
      <xdr:row>29</xdr:row>
      <xdr:rowOff>38101</xdr:rowOff>
    </xdr:from>
    <xdr:to>
      <xdr:col>3</xdr:col>
      <xdr:colOff>133351</xdr:colOff>
      <xdr:row>31</xdr:row>
      <xdr:rowOff>104775</xdr:rowOff>
    </xdr:to>
    <xdr:cxnSp macro="">
      <xdr:nvCxnSpPr>
        <xdr:cNvPr id="124" name="直線コネクタ 123">
          <a:extLst>
            <a:ext uri="{FF2B5EF4-FFF2-40B4-BE49-F238E27FC236}">
              <a16:creationId xmlns:a16="http://schemas.microsoft.com/office/drawing/2014/main" id="{A8EA8C21-C2F1-4659-B3F8-1D87CC55BD09}"/>
            </a:ext>
          </a:extLst>
        </xdr:cNvPr>
        <xdr:cNvCxnSpPr>
          <a:stCxn id="117" idx="2"/>
          <a:endCxn id="120" idx="2"/>
        </xdr:cNvCxnSpPr>
      </xdr:nvCxnSpPr>
      <xdr:spPr>
        <a:xfrm flipH="1">
          <a:off x="1690687" y="8372476"/>
          <a:ext cx="500064" cy="54292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19050</xdr:colOff>
      <xdr:row>32</xdr:row>
      <xdr:rowOff>61912</xdr:rowOff>
    </xdr:from>
    <xdr:to>
      <xdr:col>5</xdr:col>
      <xdr:colOff>66675</xdr:colOff>
      <xdr:row>32</xdr:row>
      <xdr:rowOff>76200</xdr:rowOff>
    </xdr:to>
    <xdr:cxnSp macro="">
      <xdr:nvCxnSpPr>
        <xdr:cNvPr id="126" name="直線コネクタ 125">
          <a:extLst>
            <a:ext uri="{FF2B5EF4-FFF2-40B4-BE49-F238E27FC236}">
              <a16:creationId xmlns:a16="http://schemas.microsoft.com/office/drawing/2014/main" id="{49A5A73E-1F57-498C-9636-837CE9CD3FFD}"/>
            </a:ext>
          </a:extLst>
        </xdr:cNvPr>
        <xdr:cNvCxnSpPr>
          <a:stCxn id="118" idx="1"/>
        </xdr:cNvCxnSpPr>
      </xdr:nvCxnSpPr>
      <xdr:spPr>
        <a:xfrm>
          <a:off x="2762250" y="9110662"/>
          <a:ext cx="733425" cy="142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28575</xdr:colOff>
      <xdr:row>32</xdr:row>
      <xdr:rowOff>219075</xdr:rowOff>
    </xdr:from>
    <xdr:to>
      <xdr:col>8</xdr:col>
      <xdr:colOff>247650</xdr:colOff>
      <xdr:row>33</xdr:row>
      <xdr:rowOff>190500</xdr:rowOff>
    </xdr:to>
    <xdr:cxnSp macro="">
      <xdr:nvCxnSpPr>
        <xdr:cNvPr id="128" name="直線コネクタ 127">
          <a:extLst>
            <a:ext uri="{FF2B5EF4-FFF2-40B4-BE49-F238E27FC236}">
              <a16:creationId xmlns:a16="http://schemas.microsoft.com/office/drawing/2014/main" id="{09E119BC-CBC1-41B8-90F8-45741D7A3AE7}"/>
            </a:ext>
          </a:extLst>
        </xdr:cNvPr>
        <xdr:cNvCxnSpPr/>
      </xdr:nvCxnSpPr>
      <xdr:spPr>
        <a:xfrm>
          <a:off x="4143375" y="9267825"/>
          <a:ext cx="1590675" cy="2095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123825</xdr:colOff>
      <xdr:row>32</xdr:row>
      <xdr:rowOff>123825</xdr:rowOff>
    </xdr:from>
    <xdr:to>
      <xdr:col>8</xdr:col>
      <xdr:colOff>85725</xdr:colOff>
      <xdr:row>32</xdr:row>
      <xdr:rowOff>219075</xdr:rowOff>
    </xdr:to>
    <xdr:cxnSp macro="">
      <xdr:nvCxnSpPr>
        <xdr:cNvPr id="130" name="直線コネクタ 129">
          <a:extLst>
            <a:ext uri="{FF2B5EF4-FFF2-40B4-BE49-F238E27FC236}">
              <a16:creationId xmlns:a16="http://schemas.microsoft.com/office/drawing/2014/main" id="{755E3550-CDFC-4956-B231-98FED2D8F0F1}"/>
            </a:ext>
          </a:extLst>
        </xdr:cNvPr>
        <xdr:cNvCxnSpPr/>
      </xdr:nvCxnSpPr>
      <xdr:spPr>
        <a:xfrm flipV="1">
          <a:off x="4238625" y="9172575"/>
          <a:ext cx="1333500" cy="952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95250</xdr:colOff>
      <xdr:row>31</xdr:row>
      <xdr:rowOff>209550</xdr:rowOff>
    </xdr:from>
    <xdr:to>
      <xdr:col>8</xdr:col>
      <xdr:colOff>85725</xdr:colOff>
      <xdr:row>32</xdr:row>
      <xdr:rowOff>114300</xdr:rowOff>
    </xdr:to>
    <xdr:cxnSp macro="">
      <xdr:nvCxnSpPr>
        <xdr:cNvPr id="132" name="直線コネクタ 131">
          <a:extLst>
            <a:ext uri="{FF2B5EF4-FFF2-40B4-BE49-F238E27FC236}">
              <a16:creationId xmlns:a16="http://schemas.microsoft.com/office/drawing/2014/main" id="{D4947F8A-E807-46B9-AB82-6DCA126F88DE}"/>
            </a:ext>
          </a:extLst>
        </xdr:cNvPr>
        <xdr:cNvCxnSpPr/>
      </xdr:nvCxnSpPr>
      <xdr:spPr>
        <a:xfrm flipH="1" flipV="1">
          <a:off x="4210050" y="9020175"/>
          <a:ext cx="1362075" cy="1428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133350</xdr:colOff>
      <xdr:row>31</xdr:row>
      <xdr:rowOff>157163</xdr:rowOff>
    </xdr:from>
    <xdr:to>
      <xdr:col>8</xdr:col>
      <xdr:colOff>180975</xdr:colOff>
      <xdr:row>31</xdr:row>
      <xdr:rowOff>219075</xdr:rowOff>
    </xdr:to>
    <xdr:cxnSp macro="">
      <xdr:nvCxnSpPr>
        <xdr:cNvPr id="134" name="直線コネクタ 133">
          <a:extLst>
            <a:ext uri="{FF2B5EF4-FFF2-40B4-BE49-F238E27FC236}">
              <a16:creationId xmlns:a16="http://schemas.microsoft.com/office/drawing/2014/main" id="{BF7744BA-3DF6-4705-A1BB-831E9AECA617}"/>
            </a:ext>
          </a:extLst>
        </xdr:cNvPr>
        <xdr:cNvCxnSpPr>
          <a:endCxn id="115" idx="1"/>
        </xdr:cNvCxnSpPr>
      </xdr:nvCxnSpPr>
      <xdr:spPr>
        <a:xfrm flipV="1">
          <a:off x="4248150" y="8967788"/>
          <a:ext cx="1419225" cy="6191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85725</xdr:colOff>
      <xdr:row>31</xdr:row>
      <xdr:rowOff>19050</xdr:rowOff>
    </xdr:from>
    <xdr:to>
      <xdr:col>8</xdr:col>
      <xdr:colOff>180975</xdr:colOff>
      <xdr:row>31</xdr:row>
      <xdr:rowOff>157163</xdr:rowOff>
    </xdr:to>
    <xdr:cxnSp macro="">
      <xdr:nvCxnSpPr>
        <xdr:cNvPr id="136" name="直線コネクタ 135">
          <a:extLst>
            <a:ext uri="{FF2B5EF4-FFF2-40B4-BE49-F238E27FC236}">
              <a16:creationId xmlns:a16="http://schemas.microsoft.com/office/drawing/2014/main" id="{19D059C4-9CF8-46C3-9899-CD30CA4962AB}"/>
            </a:ext>
          </a:extLst>
        </xdr:cNvPr>
        <xdr:cNvCxnSpPr>
          <a:stCxn id="115" idx="1"/>
        </xdr:cNvCxnSpPr>
      </xdr:nvCxnSpPr>
      <xdr:spPr>
        <a:xfrm flipH="1" flipV="1">
          <a:off x="4200525" y="8829675"/>
          <a:ext cx="1466850" cy="13811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133350</xdr:colOff>
      <xdr:row>31</xdr:row>
      <xdr:rowOff>9525</xdr:rowOff>
    </xdr:from>
    <xdr:to>
      <xdr:col>8</xdr:col>
      <xdr:colOff>152400</xdr:colOff>
      <xdr:row>31</xdr:row>
      <xdr:rowOff>9525</xdr:rowOff>
    </xdr:to>
    <xdr:cxnSp macro="">
      <xdr:nvCxnSpPr>
        <xdr:cNvPr id="138" name="直線コネクタ 137">
          <a:extLst>
            <a:ext uri="{FF2B5EF4-FFF2-40B4-BE49-F238E27FC236}">
              <a16:creationId xmlns:a16="http://schemas.microsoft.com/office/drawing/2014/main" id="{72B8DD4D-4C69-4A89-8EAA-8CDAD513DB20}"/>
            </a:ext>
          </a:extLst>
        </xdr:cNvPr>
        <xdr:cNvCxnSpPr/>
      </xdr:nvCxnSpPr>
      <xdr:spPr>
        <a:xfrm>
          <a:off x="4248150" y="8820150"/>
          <a:ext cx="139065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104775</xdr:colOff>
      <xdr:row>30</xdr:row>
      <xdr:rowOff>57150</xdr:rowOff>
    </xdr:from>
    <xdr:to>
      <xdr:col>8</xdr:col>
      <xdr:colOff>152400</xdr:colOff>
      <xdr:row>30</xdr:row>
      <xdr:rowOff>228600</xdr:rowOff>
    </xdr:to>
    <xdr:cxnSp macro="">
      <xdr:nvCxnSpPr>
        <xdr:cNvPr id="140" name="直線コネクタ 139">
          <a:extLst>
            <a:ext uri="{FF2B5EF4-FFF2-40B4-BE49-F238E27FC236}">
              <a16:creationId xmlns:a16="http://schemas.microsoft.com/office/drawing/2014/main" id="{088947C5-C9B0-4041-8509-32F6FA418EED}"/>
            </a:ext>
          </a:extLst>
        </xdr:cNvPr>
        <xdr:cNvCxnSpPr/>
      </xdr:nvCxnSpPr>
      <xdr:spPr>
        <a:xfrm flipH="1" flipV="1">
          <a:off x="4219575" y="8629650"/>
          <a:ext cx="1419225" cy="1714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571500</xdr:colOff>
      <xdr:row>26</xdr:row>
      <xdr:rowOff>190500</xdr:rowOff>
    </xdr:from>
    <xdr:ext cx="184731" cy="264560"/>
    <xdr:sp macro="" textlink="">
      <xdr:nvSpPr>
        <xdr:cNvPr id="146" name="テキスト ボックス 145">
          <a:extLst>
            <a:ext uri="{FF2B5EF4-FFF2-40B4-BE49-F238E27FC236}">
              <a16:creationId xmlns:a16="http://schemas.microsoft.com/office/drawing/2014/main" id="{45AA5C11-D9B2-460D-B3C6-B8268EC1C3F7}"/>
            </a:ext>
          </a:extLst>
        </xdr:cNvPr>
        <xdr:cNvSpPr txBox="1"/>
      </xdr:nvSpPr>
      <xdr:spPr>
        <a:xfrm>
          <a:off x="3314700" y="781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4</xdr:col>
      <xdr:colOff>9525</xdr:colOff>
      <xdr:row>26</xdr:row>
      <xdr:rowOff>9525</xdr:rowOff>
    </xdr:from>
    <xdr:to>
      <xdr:col>8</xdr:col>
      <xdr:colOff>9525</xdr:colOff>
      <xdr:row>29</xdr:row>
      <xdr:rowOff>0</xdr:rowOff>
    </xdr:to>
    <xdr:sp macro="" textlink="">
      <xdr:nvSpPr>
        <xdr:cNvPr id="147" name="テキスト ボックス 146">
          <a:extLst>
            <a:ext uri="{FF2B5EF4-FFF2-40B4-BE49-F238E27FC236}">
              <a16:creationId xmlns:a16="http://schemas.microsoft.com/office/drawing/2014/main" id="{6F54526E-58F3-47AE-AF07-478AE6741715}"/>
            </a:ext>
          </a:extLst>
        </xdr:cNvPr>
        <xdr:cNvSpPr txBox="1"/>
      </xdr:nvSpPr>
      <xdr:spPr>
        <a:xfrm>
          <a:off x="2752725" y="7629525"/>
          <a:ext cx="2743200" cy="7048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Standard</a:t>
          </a:r>
          <a:r>
            <a:rPr kumimoji="1" lang="en-US" altLang="ja-JP" sz="1100" baseline="0"/>
            <a:t> 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type:Jib Halyard power 1/14</a:t>
          </a:r>
          <a:endParaRPr kumimoji="1" lang="en-US" altLang="ja-JP" sz="1100"/>
        </a:p>
        <a:p>
          <a:r>
            <a:rPr kumimoji="1" lang="en-US" altLang="ja-JP" sz="1100"/>
            <a:t>1/2×1/7</a:t>
          </a:r>
          <a:r>
            <a:rPr kumimoji="1" lang="ja-JP" altLang="en-US" sz="1100"/>
            <a:t>＝</a:t>
          </a:r>
          <a:r>
            <a:rPr kumimoji="1" lang="en-US" altLang="ja-JP" sz="1100"/>
            <a:t>1/14</a:t>
          </a:r>
          <a:endParaRPr kumimoji="1" lang="ja-JP" altLang="en-US" sz="1100"/>
        </a:p>
      </xdr:txBody>
    </xdr:sp>
    <xdr:clientData/>
  </xdr:twoCellAnchor>
  <xdr:twoCellAnchor editAs="oneCell">
    <xdr:from>
      <xdr:col>0</xdr:col>
      <xdr:colOff>224118</xdr:colOff>
      <xdr:row>0</xdr:row>
      <xdr:rowOff>56029</xdr:rowOff>
    </xdr:from>
    <xdr:to>
      <xdr:col>4</xdr:col>
      <xdr:colOff>205440</xdr:colOff>
      <xdr:row>15</xdr:row>
      <xdr:rowOff>122041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CB00502F-C3CB-4C95-BAFC-6EDA1DD71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18" y="56029"/>
          <a:ext cx="2745440" cy="3707924"/>
        </a:xfrm>
        <a:prstGeom prst="rect">
          <a:avLst/>
        </a:prstGeom>
      </xdr:spPr>
    </xdr:pic>
    <xdr:clientData/>
  </xdr:twoCellAnchor>
  <xdr:twoCellAnchor editAs="oneCell">
    <xdr:from>
      <xdr:col>4</xdr:col>
      <xdr:colOff>440443</xdr:colOff>
      <xdr:row>0</xdr:row>
      <xdr:rowOff>101181</xdr:rowOff>
    </xdr:from>
    <xdr:to>
      <xdr:col>10</xdr:col>
      <xdr:colOff>466915</xdr:colOff>
      <xdr:row>13</xdr:row>
      <xdr:rowOff>72932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2C66C42A-58EC-4CD4-8123-ECE931F08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726847" y="-421105"/>
          <a:ext cx="3128075" cy="417264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277569</xdr:colOff>
      <xdr:row>11</xdr:row>
      <xdr:rowOff>228600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D46525BB-C487-47C8-9066-20850A2D9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5078169" cy="28479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666750</xdr:colOff>
      <xdr:row>11</xdr:row>
      <xdr:rowOff>64628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6A403E2-67E6-4ADA-8E92-D8A0F00AD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4781550" cy="268400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99680</xdr:colOff>
      <xdr:row>0</xdr:row>
      <xdr:rowOff>0</xdr:rowOff>
    </xdr:from>
    <xdr:to>
      <xdr:col>6</xdr:col>
      <xdr:colOff>498401</xdr:colOff>
      <xdr:row>14</xdr:row>
      <xdr:rowOff>155059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3A317797-C40C-4E1C-8EDC-AD3CC42C79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90000" l="10000" r="90000">
                      <a14:backgroundMark x1="44118" y1="26034" x2="49305" y2="20257"/>
                      <a14:backgroundMark x1="49305" y1="20257" x2="81818" y2="50143"/>
                      <a14:backgroundMark x1="81818" y1="50143" x2="88556" y2="51712"/>
                      <a14:backgroundMark x1="88556" y1="51712" x2="91497" y2="50357"/>
                      <a14:backgroundMark x1="56631" y1="58345" x2="59358" y2="50071"/>
                      <a14:backgroundMark x1="59358" y1="50071" x2="64011" y2="56990"/>
                      <a14:backgroundMark x1="64011" y1="56990" x2="58610" y2="58345"/>
                      <a14:backgroundMark x1="49786" y1="53495" x2="44973" y2="47575"/>
                      <a14:backgroundMark x1="44973" y1="47575" x2="48342" y2="40514"/>
                      <a14:backgroundMark x1="48342" y1="40514" x2="50963" y2="48146"/>
                      <a14:backgroundMark x1="50963" y1="48146" x2="49091" y2="5292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27325" t="18390" r="17300" b="24566"/>
        <a:stretch/>
      </xdr:blipFill>
      <xdr:spPr>
        <a:xfrm>
          <a:off x="99680" y="0"/>
          <a:ext cx="4518837" cy="356633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1</xdr:row>
      <xdr:rowOff>19049</xdr:rowOff>
    </xdr:from>
    <xdr:to>
      <xdr:col>5</xdr:col>
      <xdr:colOff>66675</xdr:colOff>
      <xdr:row>11</xdr:row>
      <xdr:rowOff>123824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AF5DC326-C8CE-428A-AFAC-D4B67FCEFE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90000" l="10000" r="90000">
                      <a14:backgroundMark x1="39688" y1="56563" x2="40938" y2="48021"/>
                      <a14:backgroundMark x1="40938" y1="48021" x2="43047" y2="55937"/>
                      <a14:backgroundMark x1="43047" y1="55937" x2="49609" y2="55937"/>
                      <a14:backgroundMark x1="49609" y1="55937" x2="53672" y2="49583"/>
                      <a14:backgroundMark x1="53672" y1="49583" x2="54609" y2="40625"/>
                      <a14:backgroundMark x1="54609" y1="40625" x2="67969" y2="48958"/>
                      <a14:backgroundMark x1="67969" y1="48958" x2="69219" y2="48542"/>
                      <a14:backgroundMark x1="69219" y1="48542" x2="69375" y2="49479"/>
                      <a14:backgroundMark x1="52578" y1="38542" x2="53047" y2="36146"/>
                      <a14:backgroundMark x1="54766" y1="85104" x2="47500" y2="84583"/>
                      <a14:backgroundMark x1="47500" y1="84583" x2="41797" y2="79896"/>
                      <a14:backgroundMark x1="41797" y1="79896" x2="39063" y2="71563"/>
                      <a14:backgroundMark x1="39063" y1="71563" x2="39766" y2="63229"/>
                      <a14:backgroundMark x1="39766" y1="63229" x2="45625" y2="57604"/>
                      <a14:backgroundMark x1="45625" y1="57604" x2="54063" y2="59583"/>
                      <a14:backgroundMark x1="54063" y1="59583" x2="60156" y2="67708"/>
                      <a14:backgroundMark x1="60156" y1="67708" x2="62031" y2="75625"/>
                      <a14:backgroundMark x1="62031" y1="75625" x2="61484" y2="84479"/>
                      <a14:backgroundMark x1="61484" y1="84479" x2="51797" y2="88542"/>
                      <a14:backgroundMark x1="51797" y1="88542" x2="42500" y2="87917"/>
                      <a14:backgroundMark x1="57344" y1="37917" x2="64063" y2="44271"/>
                      <a14:backgroundMark x1="62734" y1="41875" x2="66406" y2="44167"/>
                      <a14:backgroundMark x1="40078" y1="33646" x2="42031" y2="25833"/>
                      <a14:backgroundMark x1="42031" y1="25833" x2="41641" y2="1979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35049" t="12254" r="21078" b="45099"/>
        <a:stretch/>
      </xdr:blipFill>
      <xdr:spPr>
        <a:xfrm>
          <a:off x="85725" y="257174"/>
          <a:ext cx="3409950" cy="2486025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0</xdr:row>
      <xdr:rowOff>28575</xdr:rowOff>
    </xdr:from>
    <xdr:to>
      <xdr:col>8</xdr:col>
      <xdr:colOff>152400</xdr:colOff>
      <xdr:row>12</xdr:row>
      <xdr:rowOff>9525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45995606-B156-4E80-ADDD-D906FFA932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>
                      <a14:backgroundMark x1="50625" y1="22250" x2="47188" y2="29667"/>
                      <a14:backgroundMark x1="47188" y1="29667" x2="43438" y2="47167"/>
                      <a14:backgroundMark x1="43438" y1="47167" x2="38500" y2="49500"/>
                      <a14:backgroundMark x1="49500" y1="39667" x2="49375" y2="39250"/>
                      <a14:backgroundMark x1="50000" y1="39083" x2="50000" y2="39083"/>
                      <a14:backgroundMark x1="49875" y1="38917" x2="50750" y2="39250"/>
                      <a14:backgroundMark x1="49875" y1="38750" x2="49750" y2="38750"/>
                      <a14:backgroundMark x1="81875" y1="51333" x2="81875" y2="5133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45588" t="20588" r="27329" b="30720"/>
        <a:stretch/>
      </xdr:blipFill>
      <xdr:spPr>
        <a:xfrm>
          <a:off x="3533775" y="28575"/>
          <a:ext cx="2105025" cy="28384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171450</xdr:colOff>
      <xdr:row>24</xdr:row>
      <xdr:rowOff>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AEF4A59C-8AD3-4C04-AD6C-B2A0946E8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4286250" cy="571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28575</xdr:rowOff>
    </xdr:from>
    <xdr:to>
      <xdr:col>6</xdr:col>
      <xdr:colOff>533400</xdr:colOff>
      <xdr:row>39</xdr:row>
      <xdr:rowOff>180975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3E5766E3-1428-45A5-88DC-08D3E80AF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81700"/>
          <a:ext cx="4648200" cy="34861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9</xdr:col>
      <xdr:colOff>676274</xdr:colOff>
      <xdr:row>21</xdr:row>
      <xdr:rowOff>154781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957AFC52-9A0E-44C6-AFE1-075EC2CCA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050"/>
          <a:ext cx="6848474" cy="513635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69</xdr:row>
      <xdr:rowOff>9525</xdr:rowOff>
    </xdr:from>
    <xdr:to>
      <xdr:col>10</xdr:col>
      <xdr:colOff>6349</xdr:colOff>
      <xdr:row>90</xdr:row>
      <xdr:rowOff>142874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D28085B4-AA02-4DC9-9770-21F58B0E1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16440150"/>
          <a:ext cx="6845299" cy="51339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7143</xdr:rowOff>
    </xdr:from>
    <xdr:to>
      <xdr:col>9</xdr:col>
      <xdr:colOff>676275</xdr:colOff>
      <xdr:row>44</xdr:row>
      <xdr:rowOff>142874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D7AE64B2-2878-408C-8735-A189E462D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84018"/>
          <a:ext cx="6848475" cy="51363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195262</xdr:rowOff>
    </xdr:from>
    <xdr:to>
      <xdr:col>10</xdr:col>
      <xdr:colOff>19050</xdr:colOff>
      <xdr:row>67</xdr:row>
      <xdr:rowOff>114300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C29B8BD1-73C8-4C4A-8EDB-915E4071A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910887"/>
          <a:ext cx="6877050" cy="515778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0</xdr:colOff>
      <xdr:row>43</xdr:row>
      <xdr:rowOff>57149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B64F953-8FAE-4772-BEA3-2B71AACAF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96250"/>
          <a:ext cx="7543800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43</xdr:row>
      <xdr:rowOff>223837</xdr:rowOff>
    </xdr:from>
    <xdr:to>
      <xdr:col>10</xdr:col>
      <xdr:colOff>676275</xdr:colOff>
      <xdr:row>67</xdr:row>
      <xdr:rowOff>152401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2062ABE1-6128-47AE-BBC8-3B9B9CB96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" y="10463212"/>
          <a:ext cx="7524750" cy="56435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11</xdr:col>
      <xdr:colOff>0</xdr:colOff>
      <xdr:row>92</xdr:row>
      <xdr:rowOff>180974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ACB983B-6B09-428B-8785-D31A754B0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430625"/>
          <a:ext cx="7543800" cy="565784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0</xdr:row>
      <xdr:rowOff>19051</xdr:rowOff>
    </xdr:from>
    <xdr:to>
      <xdr:col>3</xdr:col>
      <xdr:colOff>70801</xdr:colOff>
      <xdr:row>6</xdr:row>
      <xdr:rowOff>171450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79CED318-9A36-4EDA-842A-BAB0722E6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1" y="19051"/>
          <a:ext cx="2109150" cy="1581149"/>
        </a:xfrm>
        <a:prstGeom prst="rect">
          <a:avLst/>
        </a:prstGeom>
      </xdr:spPr>
    </xdr:pic>
    <xdr:clientData/>
  </xdr:twoCellAnchor>
  <xdr:twoCellAnchor editAs="oneCell">
    <xdr:from>
      <xdr:col>4</xdr:col>
      <xdr:colOff>2</xdr:colOff>
      <xdr:row>0</xdr:row>
      <xdr:rowOff>9525</xdr:rowOff>
    </xdr:from>
    <xdr:to>
      <xdr:col>6</xdr:col>
      <xdr:colOff>35086</xdr:colOff>
      <xdr:row>7</xdr:row>
      <xdr:rowOff>219075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E0592C44-1044-4934-A893-4FE9CAB11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202" y="9525"/>
          <a:ext cx="1406684" cy="1876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32571</xdr:rowOff>
    </xdr:from>
    <xdr:to>
      <xdr:col>3</xdr:col>
      <xdr:colOff>43631</xdr:colOff>
      <xdr:row>15</xdr:row>
      <xdr:rowOff>5529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8B64E040-16AD-4D7E-A79B-0C00EA4B0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11537" y="1587909"/>
          <a:ext cx="1877958" cy="21010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228601</xdr:rowOff>
    </xdr:from>
    <xdr:to>
      <xdr:col>3</xdr:col>
      <xdr:colOff>95250</xdr:colOff>
      <xdr:row>22</xdr:row>
      <xdr:rowOff>175485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BB514C2F-C2AC-414B-B2BE-90418EBD8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00476"/>
          <a:ext cx="2152650" cy="161375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</xdr:row>
      <xdr:rowOff>104776</xdr:rowOff>
    </xdr:from>
    <xdr:to>
      <xdr:col>6</xdr:col>
      <xdr:colOff>674022</xdr:colOff>
      <xdr:row>14</xdr:row>
      <xdr:rowOff>209550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D785C053-3802-46E5-9404-346FE6452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200" y="2009776"/>
          <a:ext cx="2045622" cy="153352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223837</xdr:rowOff>
    </xdr:from>
    <xdr:to>
      <xdr:col>10</xdr:col>
      <xdr:colOff>666750</xdr:colOff>
      <xdr:row>24</xdr:row>
      <xdr:rowOff>123825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953C73C5-0223-4EDB-BBBD-EFACA8D5C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96667" l="625" r="99375">
                      <a14:foregroundMark x1="18438" y1="23958" x2="18438" y2="23958"/>
                      <a14:foregroundMark x1="9531" y1="23125" x2="9531" y2="23125"/>
                      <a14:foregroundMark x1="9844" y1="24375" x2="9844" y2="24375"/>
                      <a14:foregroundMark x1="15156" y1="21250" x2="15156" y2="21250"/>
                      <a14:foregroundMark x1="9531" y1="19792" x2="9531" y2="19792"/>
                      <a14:foregroundMark x1="5313" y1="21667" x2="5313" y2="21667"/>
                      <a14:foregroundMark x1="2344" y1="21042" x2="2344" y2="21042"/>
                      <a14:foregroundMark x1="2500" y1="18750" x2="2500" y2="18750"/>
                      <a14:foregroundMark x1="17344" y1="44375" x2="17344" y2="44375"/>
                      <a14:foregroundMark x1="58750" y1="41042" x2="58750" y2="41042"/>
                      <a14:foregroundMark x1="17188" y1="52083" x2="17188" y2="52083"/>
                      <a14:foregroundMark x1="13594" y1="80000" x2="13594" y2="80000"/>
                      <a14:foregroundMark x1="10156" y1="85208" x2="26406" y2="83125"/>
                      <a14:foregroundMark x1="26406" y1="83125" x2="23750" y2="92083"/>
                      <a14:foregroundMark x1="23750" y1="92083" x2="17344" y2="93542"/>
                      <a14:foregroundMark x1="17344" y1="93542" x2="18906" y2="85417"/>
                      <a14:foregroundMark x1="18906" y1="85417" x2="12656" y2="87292"/>
                      <a14:foregroundMark x1="12656" y1="87292" x2="52188" y2="83125"/>
                      <a14:foregroundMark x1="52188" y1="83125" x2="56563" y2="83333"/>
                      <a14:foregroundMark x1="55937" y1="89167" x2="72500" y2="75625"/>
                      <a14:foregroundMark x1="72500" y1="75625" x2="79375" y2="74792"/>
                      <a14:foregroundMark x1="79375" y1="74792" x2="85625" y2="84375"/>
                      <a14:foregroundMark x1="85625" y1="84375" x2="77031" y2="87708"/>
                      <a14:foregroundMark x1="77031" y1="87708" x2="81563" y2="79375"/>
                      <a14:foregroundMark x1="81563" y1="79375" x2="87969" y2="54583"/>
                      <a14:foregroundMark x1="87969" y1="54583" x2="95313" y2="53750"/>
                      <a14:foregroundMark x1="95313" y1="53750" x2="99375" y2="45833"/>
                      <a14:foregroundMark x1="99375" y1="45833" x2="94844" y2="53333"/>
                      <a14:foregroundMark x1="1250" y1="81667" x2="10000" y2="83542"/>
                      <a14:foregroundMark x1="10000" y1="83542" x2="10469" y2="93542"/>
                      <a14:foregroundMark x1="10469" y1="93542" x2="3750" y2="96667"/>
                      <a14:foregroundMark x1="3750" y1="96667" x2="21875" y2="94375"/>
                      <a14:foregroundMark x1="21875" y1="94375" x2="41563" y2="98333"/>
                      <a14:foregroundMark x1="41563" y1="98333" x2="57500" y2="90000"/>
                      <a14:foregroundMark x1="57500" y1="90000" x2="80000" y2="98333"/>
                      <a14:foregroundMark x1="80000" y1="98333" x2="87969" y2="94375"/>
                      <a14:foregroundMark x1="87969" y1="94375" x2="91250" y2="82708"/>
                      <a14:foregroundMark x1="91250" y1="82708" x2="97344" y2="85417"/>
                      <a14:foregroundMark x1="97344" y1="85417" x2="93125" y2="92083"/>
                      <a14:foregroundMark x1="93125" y1="92083" x2="86094" y2="83750"/>
                      <a14:foregroundMark x1="86094" y1="83750" x2="87969" y2="75417"/>
                      <a14:foregroundMark x1="87969" y1="75417" x2="90469" y2="82917"/>
                      <a14:foregroundMark x1="90469" y1="82917" x2="83125" y2="89375"/>
                      <a14:foregroundMark x1="83125" y1="89375" x2="62344" y2="93958"/>
                      <a14:foregroundMark x1="62344" y1="93958" x2="63594" y2="84792"/>
                      <a14:foregroundMark x1="63594" y1="84792" x2="57969" y2="95000"/>
                      <a14:foregroundMark x1="57969" y1="95000" x2="48906" y2="95208"/>
                      <a14:foregroundMark x1="48906" y1="95208" x2="42656" y2="91667"/>
                      <a14:foregroundMark x1="42656" y1="91667" x2="36875" y2="94583"/>
                      <a14:foregroundMark x1="36875" y1="94583" x2="625" y2="96667"/>
                      <a14:foregroundMark x1="625" y1="96667" x2="3125" y2="83958"/>
                      <a14:foregroundMark x1="3125" y1="83958" x2="8750" y2="80000"/>
                      <a14:foregroundMark x1="8750" y1="80000" x2="5781" y2="89583"/>
                      <a14:foregroundMark x1="5781" y1="89583" x2="6875" y2="93333"/>
                      <a14:foregroundMark x1="80156" y1="68542" x2="80156" y2="68542"/>
                      <a14:foregroundMark x1="70938" y1="55000" x2="70938" y2="55000"/>
                      <a14:foregroundMark x1="63906" y1="50417" x2="63906" y2="50417"/>
                      <a14:foregroundMark x1="80000" y1="68750" x2="78125" y2="68333"/>
                      <a14:foregroundMark x1="27344" y1="52292" x2="34688" y2="52292"/>
                      <a14:foregroundMark x1="34688" y1="52292" x2="18594" y2="48750"/>
                      <a14:foregroundMark x1="18594" y1="48750" x2="25313" y2="48542"/>
                      <a14:foregroundMark x1="25313" y1="48542" x2="40000" y2="52292"/>
                      <a14:foregroundMark x1="27344" y1="26458" x2="27344" y2="26458"/>
                      <a14:foregroundMark x1="49063" y1="22917" x2="49063" y2="22917"/>
                      <a14:foregroundMark x1="56563" y1="25625" x2="56563" y2="25625"/>
                      <a14:foregroundMark x1="938" y1="21667" x2="938" y2="21667"/>
                      <a14:foregroundMark x1="2500" y1="18958" x2="2500" y2="18958"/>
                      <a14:foregroundMark x1="2500" y1="18958" x2="2500" y2="18958"/>
                      <a14:foregroundMark x1="2656" y1="18958" x2="2656" y2="18958"/>
                      <a14:foregroundMark x1="2656" y1="18542" x2="2656" y2="18542"/>
                      <a14:foregroundMark x1="2656" y1="18542" x2="2656" y2="18542"/>
                      <a14:foregroundMark x1="2656" y1="18958" x2="2656" y2="18958"/>
                      <a14:foregroundMark x1="2656" y1="18958" x2="2656" y2="18958"/>
                      <a14:foregroundMark x1="65938" y1="15417" x2="65938" y2="15417"/>
                      <a14:foregroundMark x1="65156" y1="14375" x2="65156" y2="14375"/>
                      <a14:foregroundMark x1="64531" y1="16042" x2="64531" y2="16042"/>
                      <a14:foregroundMark x1="64375" y1="15000" x2="64375" y2="15000"/>
                      <a14:foregroundMark x1="62500" y1="15625" x2="62500" y2="15625"/>
                      <a14:foregroundMark x1="56719" y1="15625" x2="56719" y2="15625"/>
                      <a14:foregroundMark x1="56875" y1="14792" x2="56875" y2="14792"/>
                      <a14:foregroundMark x1="56406" y1="13750" x2="56406" y2="1375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223837"/>
          <a:ext cx="7486650" cy="5614988"/>
        </a:xfrm>
        <a:prstGeom prst="rect">
          <a:avLst/>
        </a:prstGeom>
      </xdr:spPr>
    </xdr:pic>
    <xdr:clientData/>
  </xdr:twoCellAnchor>
  <xdr:twoCellAnchor editAs="oneCell">
    <xdr:from>
      <xdr:col>0</xdr:col>
      <xdr:colOff>77487</xdr:colOff>
      <xdr:row>26</xdr:row>
      <xdr:rowOff>21355</xdr:rowOff>
    </xdr:from>
    <xdr:to>
      <xdr:col>8</xdr:col>
      <xdr:colOff>396285</xdr:colOff>
      <xdr:row>54</xdr:row>
      <xdr:rowOff>159438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17FB8B74-B546-4306-A720-D3F3C3ECE0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0" b="95625" l="1406" r="99063">
                      <a14:foregroundMark x1="64872" y1="90405" x2="69219" y2="90625"/>
                      <a14:foregroundMark x1="69219" y1="90625" x2="82969" y2="86042"/>
                      <a14:foregroundMark x1="25469" y1="53750" x2="25469" y2="53750"/>
                      <a14:foregroundMark x1="23438" y1="47083" x2="22031" y2="56042"/>
                      <a14:foregroundMark x1="22031" y1="56042" x2="22656" y2="65417"/>
                      <a14:foregroundMark x1="22656" y1="65417" x2="27656" y2="71667"/>
                      <a14:foregroundMark x1="27656" y1="71667" x2="34688" y2="68750"/>
                      <a14:foregroundMark x1="34688" y1="68750" x2="37656" y2="61667"/>
                      <a14:foregroundMark x1="37656" y1="61667" x2="38594" y2="53750"/>
                      <a14:foregroundMark x1="38594" y1="53750" x2="37813" y2="45208"/>
                      <a14:foregroundMark x1="37813" y1="45208" x2="32969" y2="38125"/>
                      <a14:foregroundMark x1="32969" y1="38125" x2="27187" y2="41458"/>
                      <a14:foregroundMark x1="27187" y1="41458" x2="23281" y2="46667"/>
                      <a14:foregroundMark x1="41875" y1="80208" x2="43438" y2="81458"/>
                      <a14:foregroundMark x1="40313" y1="82500" x2="40313" y2="82500"/>
                      <a14:foregroundMark x1="22813" y1="55000" x2="22813" y2="55000"/>
                      <a14:foregroundMark x1="30469" y1="56875" x2="30469" y2="56875"/>
                      <a14:foregroundMark x1="30938" y1="55000" x2="30938" y2="55000"/>
                      <a14:foregroundMark x1="30000" y1="48750" x2="32031" y2="56458"/>
                      <a14:foregroundMark x1="32031" y1="56458" x2="29219" y2="65000"/>
                      <a14:foregroundMark x1="29219" y1="65000" x2="22813" y2="65000"/>
                      <a14:foregroundMark x1="22813" y1="65000" x2="23438" y2="55208"/>
                      <a14:foregroundMark x1="23438" y1="55208" x2="28594" y2="48333"/>
                      <a14:foregroundMark x1="28594" y1="48333" x2="32813" y2="57292"/>
                      <a14:foregroundMark x1="32813" y1="57292" x2="28281" y2="62500"/>
                      <a14:foregroundMark x1="28281" y1="62500" x2="30312" y2="54167"/>
                      <a14:foregroundMark x1="30312" y1="54167" x2="33125" y2="53750"/>
                      <a14:foregroundMark x1="21875" y1="32917" x2="26875" y2="26875"/>
                      <a14:foregroundMark x1="26875" y1="26875" x2="35313" y2="8958"/>
                      <a14:foregroundMark x1="35313" y1="8958" x2="45000" y2="0"/>
                      <a14:foregroundMark x1="53125" y1="87292" x2="75313" y2="86458"/>
                      <a14:foregroundMark x1="75313" y1="86458" x2="80625" y2="79792"/>
                      <a14:foregroundMark x1="80625" y1="79792" x2="86563" y2="44583"/>
                      <a14:foregroundMark x1="86563" y1="44583" x2="79844" y2="37917"/>
                      <a14:foregroundMark x1="79844" y1="37917" x2="72188" y2="43750"/>
                      <a14:foregroundMark x1="72188" y1="43750" x2="67188" y2="62708"/>
                      <a14:foregroundMark x1="86563" y1="87500" x2="93281" y2="87292"/>
                      <a14:foregroundMark x1="93281" y1="87292" x2="97188" y2="80000"/>
                      <a14:foregroundMark x1="97188" y1="80000" x2="97500" y2="78750"/>
                      <a14:foregroundMark x1="86563" y1="75833" x2="84531" y2="67083"/>
                      <a14:foregroundMark x1="84531" y1="67083" x2="87188" y2="48750"/>
                      <a14:foregroundMark x1="87188" y1="48750" x2="85625" y2="39792"/>
                      <a14:foregroundMark x1="85625" y1="39792" x2="86563" y2="31250"/>
                      <a14:foregroundMark x1="86563" y1="31250" x2="95156" y2="19375"/>
                      <a14:foregroundMark x1="95156" y1="19375" x2="99844" y2="25833"/>
                      <a14:foregroundMark x1="99844" y1="25833" x2="99063" y2="67708"/>
                      <a14:foregroundMark x1="99063" y1="67708" x2="92188" y2="73750"/>
                      <a14:foregroundMark x1="92188" y1="73750" x2="87656" y2="75417"/>
                      <a14:foregroundMark x1="66250" y1="35833" x2="60000" y2="34583"/>
                      <a14:foregroundMark x1="60000" y1="34583" x2="52969" y2="28958"/>
                      <a14:foregroundMark x1="52969" y1="28958" x2="50469" y2="20833"/>
                      <a14:foregroundMark x1="50469" y1="20833" x2="63438" y2="6875"/>
                      <a14:foregroundMark x1="63438" y1="6875" x2="75938" y2="0"/>
                      <a14:foregroundMark x1="75938" y1="0" x2="84688" y2="1250"/>
                      <a14:foregroundMark x1="84688" y1="1250" x2="84375" y2="12083"/>
                      <a14:foregroundMark x1="84375" y1="12083" x2="75469" y2="38750"/>
                      <a14:foregroundMark x1="75469" y1="38750" x2="68594" y2="41667"/>
                      <a14:foregroundMark x1="68594" y1="41667" x2="64844" y2="41667"/>
                      <a14:foregroundMark x1="67188" y1="29583" x2="67188" y2="29583"/>
                      <a14:foregroundMark x1="60156" y1="21875" x2="77813" y2="19583"/>
                      <a14:foregroundMark x1="77813" y1="19583" x2="77344" y2="29375"/>
                      <a14:foregroundMark x1="77344" y1="29375" x2="74219" y2="38125"/>
                      <a14:foregroundMark x1="74219" y1="38125" x2="68125" y2="42917"/>
                      <a14:foregroundMark x1="68125" y1="42917" x2="60781" y2="40208"/>
                      <a14:foregroundMark x1="60781" y1="40208" x2="60000" y2="31250"/>
                      <a14:foregroundMark x1="60000" y1="31250" x2="60625" y2="21875"/>
                      <a14:foregroundMark x1="60625" y1="21875" x2="64844" y2="16458"/>
                      <a14:foregroundMark x1="46022" y1="91225" x2="46406" y2="91277"/>
                      <a14:foregroundMark x1="26875" y1="82708" x2="26875" y2="82708"/>
                      <a14:foregroundMark x1="27187" y1="82708" x2="27969" y2="83542"/>
                      <a14:foregroundMark x1="26875" y1="83333" x2="26496" y2="82972"/>
                      <a14:foregroundMark x1="45589" y1="92075" x2="45940" y2="92153"/>
                      <a14:foregroundMark x1="55680" y1="92909" x2="55939" y2="92847"/>
                      <a14:foregroundMark x1="55676" y1="92917" x2="55905" y2="92917"/>
                      <a14:foregroundMark x1="17188" y1="68542" x2="17368" y2="69141"/>
                      <a14:foregroundMark x1="55113" y1="94207" x2="55290" y2="94214"/>
                      <a14:foregroundMark x1="44717" y1="93791" x2="45062" y2="93805"/>
                      <a14:foregroundMark x1="39688" y1="16250" x2="39688" y2="16250"/>
                      <a14:foregroundMark x1="28906" y1="21458" x2="28594" y2="30417"/>
                      <a14:foregroundMark x1="28594" y1="30417" x2="32656" y2="38750"/>
                      <a14:foregroundMark x1="32656" y1="38750" x2="37969" y2="43542"/>
                      <a14:foregroundMark x1="37969" y1="43542" x2="44531" y2="41667"/>
                      <a14:foregroundMark x1="44531" y1="41667" x2="54063" y2="31458"/>
                      <a14:foregroundMark x1="54063" y1="31458" x2="95781" y2="22917"/>
                      <a14:foregroundMark x1="95781" y1="22917" x2="95781" y2="22917"/>
                      <a14:foregroundMark x1="34375" y1="22708" x2="39844" y2="7292"/>
                      <a14:foregroundMark x1="39844" y1="7292" x2="47188" y2="10000"/>
                      <a14:foregroundMark x1="47188" y1="10000" x2="49688" y2="18333"/>
                      <a14:foregroundMark x1="49688" y1="18333" x2="49844" y2="26458"/>
                      <a14:foregroundMark x1="49844" y1="26458" x2="46094" y2="34792"/>
                      <a14:foregroundMark x1="46094" y1="34792" x2="39688" y2="38125"/>
                      <a14:foregroundMark x1="39688" y1="38125" x2="33125" y2="37292"/>
                      <a14:foregroundMark x1="33125" y1="37292" x2="30156" y2="30000"/>
                      <a14:foregroundMark x1="30156" y1="30000" x2="30469" y2="28958"/>
                      <a14:foregroundMark x1="17188" y1="67083" x2="13281" y2="58958"/>
                      <a14:foregroundMark x1="13281" y1="58958" x2="12344" y2="54167"/>
                      <a14:foregroundMark x1="16719" y1="70208" x2="12566" y2="74790"/>
                      <a14:foregroundMark x1="7681" y1="74686" x2="1406" y2="73958"/>
                      <a14:foregroundMark x1="11436" y1="75121" x2="8357" y2="74764"/>
                      <a14:foregroundMark x1="29390" y1="1656" x2="30000" y2="625"/>
                      <a14:foregroundMark x1="17616" y1="30251" x2="22537" y2="15842"/>
                      <a14:foregroundMark x1="10390" y1="51409" x2="12005" y2="46680"/>
                      <a14:foregroundMark x1="23750" y1="14110" x2="23750" y2="20833"/>
                      <a14:foregroundMark x1="9857" y1="55265" x2="9375" y2="56458"/>
                      <a14:foregroundMark x1="23750" y1="20833" x2="10262" y2="54261"/>
                      <a14:foregroundMark x1="26406" y1="84583" x2="23780" y2="79254"/>
                      <a14:foregroundMark x1="23735" y1="79282" x2="26094" y2="84375"/>
                      <a14:foregroundMark x1="19985" y1="73388" x2="19688" y2="72708"/>
                      <a14:foregroundMark x1="22969" y1="80208" x2="22813" y2="79852"/>
                      <a14:foregroundMark x1="19688" y1="72708" x2="19951" y2="73409"/>
                      <a14:foregroundMark x1="49531" y1="89375" x2="49531" y2="89375"/>
                      <a14:foregroundMark x1="43906" y1="92292" x2="43906" y2="92292"/>
                      <a14:foregroundMark x1="45313" y1="93125" x2="53594" y2="92917"/>
                      <a14:foregroundMark x1="89484" y1="93579" x2="95625" y2="93750"/>
                      <a14:foregroundMark x1="58125" y1="92708" x2="72291" y2="93102"/>
                      <a14:foregroundMark x1="70625" y1="93333" x2="72288" y2="93109"/>
                      <a14:backgroundMark x1="19531" y1="82292" x2="19883" y2="82321"/>
                      <a14:backgroundMark x1="24994" y1="7652" x2="25313" y2="6667"/>
                      <a14:backgroundMark x1="26660" y1="4746" x2="29844" y2="208"/>
                      <a14:backgroundMark x1="25313" y1="6667" x2="26621" y2="4803"/>
                      <a14:backgroundMark x1="16929" y1="30264" x2="21093" y2="16661"/>
                      <a14:backgroundMark x1="20831" y1="20203" x2="16250" y2="30417"/>
                      <a14:backgroundMark x1="16250" y1="30417" x2="15245" y2="34437"/>
                      <a14:backgroundMark x1="14929" y1="35221" x2="17969" y2="20417"/>
                      <a14:backgroundMark x1="17969" y1="20417" x2="21093" y2="13276"/>
                      <a14:backgroundMark x1="13438" y1="35417" x2="10938" y2="42500"/>
                      <a14:backgroundMark x1="10938" y1="42500" x2="14531" y2="36250"/>
                      <a14:backgroundMark x1="14531" y1="36250" x2="13750" y2="36042"/>
                      <a14:backgroundMark x1="21067" y1="80913" x2="20947" y2="80655"/>
                      <a14:backgroundMark x1="22188" y1="83333" x2="21072" y2="80925"/>
                      <a14:backgroundMark x1="18131" y1="76476" x2="7500" y2="79583"/>
                      <a14:backgroundMark x1="7500" y1="79583" x2="6719" y2="79375"/>
                      <a14:backgroundMark x1="9375" y1="50417" x2="11406" y2="42917"/>
                      <a14:backgroundMark x1="11406" y1="42917" x2="5156" y2="44375"/>
                      <a14:backgroundMark x1="5156" y1="44375" x2="7969" y2="49792"/>
                      <a14:backgroundMark x1="7656" y1="74583" x2="7344" y2="66042"/>
                      <a14:backgroundMark x1="7344" y1="66042" x2="7344" y2="57500"/>
                      <a14:backgroundMark x1="8906" y1="56250" x2="12188" y2="47292"/>
                      <a14:backgroundMark x1="10156" y1="54167" x2="17344" y2="31250"/>
                      <a14:backgroundMark x1="10000" y1="52083" x2="16406" y2="32500"/>
                      <a14:backgroundMark x1="11094" y1="50000" x2="16563" y2="33125"/>
                      <a14:backgroundMark x1="21719" y1="15208" x2="26094" y2="8958"/>
                      <a14:backgroundMark x1="26094" y1="8958" x2="26563" y2="7500"/>
                      <a14:backgroundMark x1="31406" y1="93333" x2="28438" y2="88542"/>
                      <a14:backgroundMark x1="18898" y1="73197" x2="18438" y2="72500"/>
                      <a14:backgroundMark x1="28750" y1="88125" x2="26216" y2="84285"/>
                      <a14:backgroundMark x1="28750" y1="90625" x2="25223" y2="85017"/>
                      <a14:backgroundMark x1="24058" y1="85876" x2="29063" y2="90833"/>
                      <a14:backgroundMark x1="31250" y1="89583" x2="36719" y2="92500"/>
                      <a14:backgroundMark x1="36719" y1="92500" x2="44844" y2="93542"/>
                      <a14:backgroundMark x1="52984" y1="94210" x2="55313" y2="93750"/>
                      <a14:backgroundMark x1="95705" y1="93584" x2="98594" y2="93542"/>
                      <a14:backgroundMark x1="55313" y1="94167" x2="57434" y2="94136"/>
                      <a14:backgroundMark x1="22500" y1="80625" x2="19063" y2="73958"/>
                      <a14:backgroundMark x1="19063" y1="73958" x2="21563" y2="80625"/>
                      <a14:backgroundMark x1="72188" y1="93333" x2="95781" y2="89792"/>
                      <a14:backgroundMark x1="95781" y1="89792" x2="96406" y2="9020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18882" t="-720" b="8410"/>
        <a:stretch/>
      </xdr:blipFill>
      <xdr:spPr>
        <a:xfrm rot="5400000">
          <a:off x="-422706" y="6712798"/>
          <a:ext cx="6805583" cy="580519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171446</xdr:colOff>
      <xdr:row>1</xdr:row>
      <xdr:rowOff>9525</xdr:rowOff>
    </xdr:from>
    <xdr:to>
      <xdr:col>6</xdr:col>
      <xdr:colOff>466724</xdr:colOff>
      <xdr:row>6</xdr:row>
      <xdr:rowOff>209550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5A9FB943-262C-4B5E-8612-DBBD1AB7D2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 l="29931" t="-4989" r="36963"/>
        <a:stretch/>
      </xdr:blipFill>
      <xdr:spPr>
        <a:xfrm rot="5400000">
          <a:off x="1681160" y="-1262064"/>
          <a:ext cx="1390650" cy="44100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28576</xdr:rowOff>
    </xdr:from>
    <xdr:to>
      <xdr:col>3</xdr:col>
      <xdr:colOff>276225</xdr:colOff>
      <xdr:row>7</xdr:row>
      <xdr:rowOff>68287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0F13D5C-D5B8-4C8F-82A1-3C35C2499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28576"/>
          <a:ext cx="2276475" cy="1706586"/>
        </a:xfrm>
        <a:prstGeom prst="rect">
          <a:avLst/>
        </a:prstGeom>
      </xdr:spPr>
    </xdr:pic>
    <xdr:clientData/>
  </xdr:twoCellAnchor>
  <xdr:twoCellAnchor editAs="oneCell">
    <xdr:from>
      <xdr:col>3</xdr:col>
      <xdr:colOff>581026</xdr:colOff>
      <xdr:row>0</xdr:row>
      <xdr:rowOff>0</xdr:rowOff>
    </xdr:from>
    <xdr:to>
      <xdr:col>6</xdr:col>
      <xdr:colOff>676275</xdr:colOff>
      <xdr:row>12</xdr:row>
      <xdr:rowOff>13995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F46D6287-EFBC-4D23-B62F-5F732C937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8426" y="0"/>
          <a:ext cx="2152649" cy="287149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7</xdr:row>
      <xdr:rowOff>152401</xdr:rowOff>
    </xdr:from>
    <xdr:to>
      <xdr:col>3</xdr:col>
      <xdr:colOff>257175</xdr:colOff>
      <xdr:row>14</xdr:row>
      <xdr:rowOff>170690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E6D321CD-9A66-4CF0-973E-B85F2801B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819276"/>
          <a:ext cx="2247900" cy="168516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15</xdr:row>
      <xdr:rowOff>66675</xdr:rowOff>
    </xdr:from>
    <xdr:to>
      <xdr:col>3</xdr:col>
      <xdr:colOff>247650</xdr:colOff>
      <xdr:row>22</xdr:row>
      <xdr:rowOff>77823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9FA4ACA2-9456-450A-8C97-90F60104D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3638550"/>
          <a:ext cx="2238374" cy="1678023"/>
        </a:xfrm>
        <a:prstGeom prst="rect">
          <a:avLst/>
        </a:prstGeom>
      </xdr:spPr>
    </xdr:pic>
    <xdr:clientData/>
  </xdr:twoCellAnchor>
  <xdr:twoCellAnchor editAs="oneCell">
    <xdr:from>
      <xdr:col>3</xdr:col>
      <xdr:colOff>574184</xdr:colOff>
      <xdr:row>13</xdr:row>
      <xdr:rowOff>6846</xdr:rowOff>
    </xdr:from>
    <xdr:to>
      <xdr:col>7</xdr:col>
      <xdr:colOff>16367</xdr:colOff>
      <xdr:row>19</xdr:row>
      <xdr:rowOff>216394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40DB606-F527-42BF-8B78-7A92C39D4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905127" y="2828928"/>
          <a:ext cx="1638298" cy="218538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28575</xdr:rowOff>
    </xdr:from>
    <xdr:to>
      <xdr:col>8</xdr:col>
      <xdr:colOff>517659</xdr:colOff>
      <xdr:row>3</xdr:row>
      <xdr:rowOff>200025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9F783A98-F2A8-4B9D-A96B-86E1B3038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5" y="28575"/>
          <a:ext cx="5308734" cy="88582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4</xdr:col>
      <xdr:colOff>304800</xdr:colOff>
      <xdr:row>12</xdr:row>
      <xdr:rowOff>209550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759EE995-403D-4EFC-BA60-43C600A16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050"/>
          <a:ext cx="3048000" cy="3048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</xdr:col>
      <xdr:colOff>533400</xdr:colOff>
      <xdr:row>9</xdr:row>
      <xdr:rowOff>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10A526BC-416B-4F57-AB9A-CE03F831B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8125"/>
          <a:ext cx="1905000" cy="1905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8</xdr:col>
      <xdr:colOff>228600</xdr:colOff>
      <xdr:row>18</xdr:row>
      <xdr:rowOff>19050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9DFEA895-A023-4DD0-92B2-37F818113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050"/>
          <a:ext cx="5715000" cy="4286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8</xdr:col>
      <xdr:colOff>228600</xdr:colOff>
      <xdr:row>37</xdr:row>
      <xdr:rowOff>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3243374D-A17A-40EA-AF23-8F624D145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24375"/>
          <a:ext cx="5715000" cy="42862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10284</xdr:rowOff>
    </xdr:from>
    <xdr:to>
      <xdr:col>10</xdr:col>
      <xdr:colOff>590550</xdr:colOff>
      <xdr:row>21</xdr:row>
      <xdr:rowOff>219074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3BBDC403-3BC3-4A30-AEE7-81D9853C26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 l="1" t="6862" r="122"/>
        <a:stretch/>
      </xdr:blipFill>
      <xdr:spPr>
        <a:xfrm>
          <a:off x="0" y="10284"/>
          <a:ext cx="7448550" cy="520941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0</xdr:row>
      <xdr:rowOff>10258</xdr:rowOff>
    </xdr:from>
    <xdr:to>
      <xdr:col>9</xdr:col>
      <xdr:colOff>0</xdr:colOff>
      <xdr:row>12</xdr:row>
      <xdr:rowOff>76200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346967E1-392D-418A-8A40-C0069E8D6A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376" b="35780"/>
        <a:stretch/>
      </xdr:blipFill>
      <xdr:spPr>
        <a:xfrm>
          <a:off x="19051" y="10258"/>
          <a:ext cx="6153149" cy="2923442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517289</xdr:colOff>
      <xdr:row>25</xdr:row>
      <xdr:rowOff>222994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11B6978-2EEA-3729-4E7C-FCB76590B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772015" y="772015"/>
          <a:ext cx="6176119" cy="4632089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3919</xdr:colOff>
      <xdr:row>19</xdr:row>
      <xdr:rowOff>107714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9C41381-3CBA-3199-2CC1-2A34FF70E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176119" cy="46320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608838</xdr:colOff>
      <xdr:row>34</xdr:row>
      <xdr:rowOff>27559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42DD396-7ABA-40C3-B50A-D4C5F4CC1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6095238" cy="812380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27770</xdr:colOff>
      <xdr:row>0</xdr:row>
      <xdr:rowOff>233833</xdr:rowOff>
    </xdr:from>
    <xdr:to>
      <xdr:col>5</xdr:col>
      <xdr:colOff>435831</xdr:colOff>
      <xdr:row>13</xdr:row>
      <xdr:rowOff>142876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A49C8B8-38CA-4D34-BA67-429B61352A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90000" l="10000" r="90000">
                      <a14:foregroundMark x1="35813" y1="31833" x2="42438" y2="22583"/>
                      <a14:foregroundMark x1="34813" y1="32917" x2="36125" y2="31417"/>
                      <a14:foregroundMark x1="34688" y1="33333" x2="35188" y2="32583"/>
                      <a14:foregroundMark x1="40500" y1="24333" x2="42000" y2="22417"/>
                      <a14:foregroundMark x1="35063" y1="32583" x2="34688" y2="33167"/>
                      <a14:backgroundMark x1="58562" y1="20167" x2="56063" y2="62000"/>
                      <a14:backgroundMark x1="56063" y1="62000" x2="55750" y2="62083"/>
                      <a14:backgroundMark x1="16188" y1="52833" x2="34487" y2="32977"/>
                      <a14:backgroundMark x1="27875" y1="64917" x2="31063" y2="63333"/>
                      <a14:backgroundMark x1="30750" y1="57250" x2="41500" y2="60917"/>
                      <a14:backgroundMark x1="38625" y1="45167" x2="38625" y2="45167"/>
                      <a14:backgroundMark x1="46625" y1="56083" x2="49000" y2="63583"/>
                      <a14:backgroundMark x1="52188" y1="64250" x2="53312" y2="6425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12638" t="14708" r="33056" b="28376"/>
        <a:stretch/>
      </xdr:blipFill>
      <xdr:spPr>
        <a:xfrm>
          <a:off x="8257370" y="233833"/>
          <a:ext cx="3837061" cy="3004668"/>
        </a:xfrm>
        <a:prstGeom prst="rect">
          <a:avLst/>
        </a:prstGeom>
      </xdr:spPr>
    </xdr:pic>
    <xdr:clientData/>
  </xdr:twoCellAnchor>
  <xdr:twoCellAnchor editAs="oneCell">
    <xdr:from>
      <xdr:col>4</xdr:col>
      <xdr:colOff>561975</xdr:colOff>
      <xdr:row>3</xdr:row>
      <xdr:rowOff>85725</xdr:rowOff>
    </xdr:from>
    <xdr:to>
      <xdr:col>9</xdr:col>
      <xdr:colOff>533400</xdr:colOff>
      <xdr:row>12</xdr:row>
      <xdr:rowOff>126359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E6ED8E0C-BB5D-4A55-BEFF-977A6D52D7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>
                      <a14:backgroundMark x1="62625" y1="36833" x2="81250" y2="46750"/>
                      <a14:backgroundMark x1="81250" y1="46750" x2="81875" y2="47583"/>
                      <a14:backgroundMark x1="83438" y1="49083" x2="83063" y2="60333"/>
                      <a14:backgroundMark x1="65000" y1="68000" x2="71563" y2="68000"/>
                      <a14:backgroundMark x1="71563" y1="68000" x2="78750" y2="65750"/>
                      <a14:backgroundMark x1="78750" y1="65750" x2="81438" y2="6233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39035" t="31983" r="14474" b="27917"/>
        <a:stretch/>
      </xdr:blipFill>
      <xdr:spPr>
        <a:xfrm>
          <a:off x="11534775" y="800100"/>
          <a:ext cx="3400425" cy="21837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0</xdr:row>
      <xdr:rowOff>95250</xdr:rowOff>
    </xdr:from>
    <xdr:to>
      <xdr:col>4</xdr:col>
      <xdr:colOff>609600</xdr:colOff>
      <xdr:row>10</xdr:row>
      <xdr:rowOff>171450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2606544-DB87-4AB1-BD11-230723E146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139" t="15909" r="16965" b="325"/>
        <a:stretch/>
      </xdr:blipFill>
      <xdr:spPr>
        <a:xfrm>
          <a:off x="266700" y="95250"/>
          <a:ext cx="3086100" cy="2457450"/>
        </a:xfrm>
        <a:prstGeom prst="rect">
          <a:avLst/>
        </a:prstGeom>
      </xdr:spPr>
    </xdr:pic>
    <xdr:clientData/>
  </xdr:twoCellAnchor>
  <xdr:twoCellAnchor editAs="oneCell">
    <xdr:from>
      <xdr:col>5</xdr:col>
      <xdr:colOff>171450</xdr:colOff>
      <xdr:row>0</xdr:row>
      <xdr:rowOff>123825</xdr:rowOff>
    </xdr:from>
    <xdr:to>
      <xdr:col>9</xdr:col>
      <xdr:colOff>76200</xdr:colOff>
      <xdr:row>10</xdr:row>
      <xdr:rowOff>9525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BBD75DD-EB1E-4437-949D-044E03162F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>
                      <a14:backgroundMark x1="22247" y1="87335" x2="33011" y2="79993"/>
                      <a14:backgroundMark x1="34995" y1="78009" x2="49306" y2="61607"/>
                      <a14:backgroundMark x1="49306" y1="61607" x2="64707" y2="81944"/>
                      <a14:backgroundMark x1="64707" y1="81944" x2="47644" y2="88327"/>
                      <a14:backgroundMark x1="47644" y1="88327" x2="35243" y2="7834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4751" t="8668" r="15749" b="12000"/>
        <a:stretch/>
      </xdr:blipFill>
      <xdr:spPr>
        <a:xfrm>
          <a:off x="3600450" y="123825"/>
          <a:ext cx="2647950" cy="22669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14007</xdr:colOff>
      <xdr:row>0</xdr:row>
      <xdr:rowOff>28015</xdr:rowOff>
    </xdr:from>
    <xdr:to>
      <xdr:col>6</xdr:col>
      <xdr:colOff>448235</xdr:colOff>
      <xdr:row>14</xdr:row>
      <xdr:rowOff>104482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B03C3B36-6247-44B7-AE34-941C1573F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07" y="28015"/>
          <a:ext cx="4552390" cy="3410217"/>
        </a:xfrm>
        <a:prstGeom prst="rect">
          <a:avLst/>
        </a:prstGeom>
      </xdr:spPr>
    </xdr:pic>
    <xdr:clientData/>
  </xdr:twoCellAnchor>
  <xdr:twoCellAnchor editAs="oneCell">
    <xdr:from>
      <xdr:col>0</xdr:col>
      <xdr:colOff>51254</xdr:colOff>
      <xdr:row>15</xdr:row>
      <xdr:rowOff>9232</xdr:rowOff>
    </xdr:from>
    <xdr:to>
      <xdr:col>6</xdr:col>
      <xdr:colOff>154404</xdr:colOff>
      <xdr:row>36</xdr:row>
      <xdr:rowOff>60808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969A1DAB-3551-462A-BF08-A9581FE16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54" y="3581107"/>
          <a:ext cx="4221312" cy="5052201"/>
        </a:xfrm>
        <a:prstGeom prst="rect">
          <a:avLst/>
        </a:prstGeom>
      </xdr:spPr>
    </xdr:pic>
    <xdr:clientData/>
  </xdr:twoCellAnchor>
  <xdr:twoCellAnchor editAs="oneCell">
    <xdr:from>
      <xdr:col>0</xdr:col>
      <xdr:colOff>70038</xdr:colOff>
      <xdr:row>37</xdr:row>
      <xdr:rowOff>1</xdr:rowOff>
    </xdr:from>
    <xdr:to>
      <xdr:col>6</xdr:col>
      <xdr:colOff>567046</xdr:colOff>
      <xdr:row>51</xdr:row>
      <xdr:rowOff>126067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EB437214-F416-403B-9D9A-51F771C5F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8" y="8810626"/>
          <a:ext cx="4615170" cy="34598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7847</xdr:rowOff>
    </xdr:from>
    <xdr:to>
      <xdr:col>5</xdr:col>
      <xdr:colOff>40767</xdr:colOff>
      <xdr:row>64</xdr:row>
      <xdr:rowOff>126066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3269FD7B-C598-432F-B0E1-FBA763B51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48424" y="12141923"/>
          <a:ext cx="2975719" cy="3472568"/>
        </a:xfrm>
        <a:prstGeom prst="rect">
          <a:avLst/>
        </a:prstGeom>
      </xdr:spPr>
    </xdr:pic>
    <xdr:clientData/>
  </xdr:twoCellAnchor>
  <xdr:twoCellAnchor editAs="oneCell">
    <xdr:from>
      <xdr:col>0</xdr:col>
      <xdr:colOff>8396</xdr:colOff>
      <xdr:row>66</xdr:row>
      <xdr:rowOff>33627</xdr:rowOff>
    </xdr:from>
    <xdr:to>
      <xdr:col>4</xdr:col>
      <xdr:colOff>644338</xdr:colOff>
      <xdr:row>76</xdr:row>
      <xdr:rowOff>187270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D27767D2-3070-4905-B1A9-3EE8EA818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31641" y="15326632"/>
          <a:ext cx="2534893" cy="338138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609601</xdr:colOff>
      <xdr:row>34</xdr:row>
      <xdr:rowOff>31750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EC590940-808B-4483-BBAC-48EAC7B8E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-1015999" y="1016000"/>
          <a:ext cx="8128000" cy="6096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8</xdr:col>
      <xdr:colOff>609600</xdr:colOff>
      <xdr:row>34</xdr:row>
      <xdr:rowOff>76200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CABD92F-85B5-4BC9-BAEB-C75C7BB62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625"/>
          <a:ext cx="6134100" cy="81248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7</xdr:col>
      <xdr:colOff>530225</xdr:colOff>
      <xdr:row>16</xdr:row>
      <xdr:rowOff>209550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D08CDA5F-F0D7-449E-8209-F03A462EB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" y="28575"/>
          <a:ext cx="5321300" cy="39909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ED297D-A052-46EC-8881-2711227B20BB}">
  <sheetPr>
    <tabColor rgb="FFC00000"/>
    <pageSetUpPr fitToPage="1"/>
  </sheetPr>
  <dimension ref="B1:I86"/>
  <sheetViews>
    <sheetView tabSelected="1" topLeftCell="D30" zoomScale="70" zoomScaleNormal="70" workbookViewId="0">
      <selection activeCell="K51" sqref="K51"/>
    </sheetView>
  </sheetViews>
  <sheetFormatPr defaultRowHeight="13.5" x14ac:dyDescent="0.4"/>
  <cols>
    <col min="1" max="1" width="9" style="3"/>
    <col min="2" max="2" width="19.25" style="3" customWidth="1"/>
    <col min="3" max="3" width="39.25" style="3" customWidth="1"/>
    <col min="4" max="4" width="41.625" style="3" customWidth="1"/>
    <col min="5" max="5" width="59.375" style="3" customWidth="1"/>
    <col min="6" max="6" width="9.25" style="2" customWidth="1"/>
    <col min="7" max="7" width="16.25" style="1" customWidth="1"/>
    <col min="8" max="8" width="10.5" style="2" customWidth="1"/>
    <col min="9" max="9" width="13.125" style="2" customWidth="1"/>
    <col min="10" max="16384" width="9" style="3"/>
  </cols>
  <sheetData>
    <row r="1" spans="2:9" ht="18.75" customHeight="1" x14ac:dyDescent="0.4"/>
    <row r="2" spans="2:9" ht="13.5" customHeight="1" x14ac:dyDescent="0.4">
      <c r="B2" s="118" t="s">
        <v>8</v>
      </c>
      <c r="C2" s="119"/>
      <c r="D2" s="120"/>
    </row>
    <row r="3" spans="2:9" ht="13.5" customHeight="1" x14ac:dyDescent="0.4">
      <c r="B3" s="121" t="s">
        <v>9</v>
      </c>
      <c r="C3" s="122"/>
      <c r="D3" s="123"/>
    </row>
    <row r="4" spans="2:9" ht="14.25" x14ac:dyDescent="0.4">
      <c r="B4" s="121" t="s">
        <v>10</v>
      </c>
      <c r="C4" s="122"/>
      <c r="D4" s="72"/>
    </row>
    <row r="5" spans="2:9" ht="14.25" x14ac:dyDescent="0.4">
      <c r="B5" s="121" t="s">
        <v>11</v>
      </c>
      <c r="C5" s="122"/>
      <c r="D5" s="73"/>
    </row>
    <row r="6" spans="2:9" ht="14.25" x14ac:dyDescent="0.4">
      <c r="B6" s="131" t="s">
        <v>12</v>
      </c>
      <c r="C6" s="132"/>
      <c r="D6" s="74" t="s">
        <v>13</v>
      </c>
    </row>
    <row r="7" spans="2:9" ht="14.25" x14ac:dyDescent="0.4">
      <c r="B7" s="75"/>
      <c r="C7" s="75"/>
      <c r="D7" s="76"/>
    </row>
    <row r="8" spans="2:9" ht="15" thickBot="1" x14ac:dyDescent="0.45">
      <c r="B8" s="75"/>
      <c r="C8" s="75"/>
      <c r="D8" s="76"/>
    </row>
    <row r="9" spans="2:9" ht="19.5" customHeight="1" thickBot="1" x14ac:dyDescent="0.45">
      <c r="B9" s="133" t="s">
        <v>14</v>
      </c>
      <c r="C9" s="134"/>
      <c r="D9" s="134"/>
      <c r="E9" s="134"/>
      <c r="F9" s="134"/>
      <c r="G9" s="134"/>
      <c r="H9" s="134"/>
      <c r="I9" s="135"/>
    </row>
    <row r="10" spans="2:9" ht="14.25" thickBot="1" x14ac:dyDescent="0.45">
      <c r="B10" s="46" t="s">
        <v>15</v>
      </c>
      <c r="C10" s="4" t="s">
        <v>16</v>
      </c>
      <c r="D10" s="5" t="s">
        <v>17</v>
      </c>
      <c r="E10" s="4" t="s">
        <v>18</v>
      </c>
      <c r="F10" s="53" t="s">
        <v>131</v>
      </c>
      <c r="G10" s="6" t="s">
        <v>133</v>
      </c>
      <c r="H10" s="7" t="s">
        <v>132</v>
      </c>
      <c r="I10" s="7"/>
    </row>
    <row r="11" spans="2:9" ht="15" thickTop="1" thickBot="1" x14ac:dyDescent="0.45">
      <c r="B11" s="46" t="s">
        <v>19</v>
      </c>
      <c r="C11" s="4" t="s">
        <v>20</v>
      </c>
      <c r="D11" s="8" t="s">
        <v>0</v>
      </c>
      <c r="E11" s="81" t="s">
        <v>1</v>
      </c>
      <c r="F11" s="54">
        <v>1</v>
      </c>
      <c r="G11" s="9">
        <v>22000</v>
      </c>
      <c r="H11" s="10"/>
      <c r="I11" s="10">
        <f>G11*H11</f>
        <v>0</v>
      </c>
    </row>
    <row r="12" spans="2:9" ht="15" thickTop="1" thickBot="1" x14ac:dyDescent="0.45">
      <c r="B12" s="46" t="s">
        <v>21</v>
      </c>
      <c r="C12" s="4" t="s">
        <v>22</v>
      </c>
      <c r="D12" s="11" t="s">
        <v>2</v>
      </c>
      <c r="E12" s="82" t="s">
        <v>23</v>
      </c>
      <c r="F12" s="54">
        <v>2</v>
      </c>
      <c r="G12" s="9">
        <v>40000</v>
      </c>
      <c r="H12" s="10"/>
      <c r="I12" s="10">
        <f t="shared" ref="I12:I44" si="0">G12*H12</f>
        <v>0</v>
      </c>
    </row>
    <row r="13" spans="2:9" ht="15" thickTop="1" thickBot="1" x14ac:dyDescent="0.45">
      <c r="B13" s="140" t="s">
        <v>24</v>
      </c>
      <c r="C13" s="4" t="s">
        <v>25</v>
      </c>
      <c r="D13" s="5" t="s">
        <v>26</v>
      </c>
      <c r="E13" s="81" t="s">
        <v>27</v>
      </c>
      <c r="F13" s="54">
        <v>3</v>
      </c>
      <c r="G13" s="9">
        <v>16500</v>
      </c>
      <c r="H13" s="10"/>
      <c r="I13" s="10">
        <f t="shared" si="0"/>
        <v>0</v>
      </c>
    </row>
    <row r="14" spans="2:9" ht="15" thickTop="1" thickBot="1" x14ac:dyDescent="0.45">
      <c r="B14" s="140"/>
      <c r="C14" s="127" t="s">
        <v>28</v>
      </c>
      <c r="D14" s="129" t="s">
        <v>29</v>
      </c>
      <c r="E14" s="81" t="s">
        <v>30</v>
      </c>
      <c r="F14" s="54">
        <v>4</v>
      </c>
      <c r="G14" s="9">
        <v>44000</v>
      </c>
      <c r="H14" s="10"/>
      <c r="I14" s="10">
        <f t="shared" si="0"/>
        <v>0</v>
      </c>
    </row>
    <row r="15" spans="2:9" ht="20.25" customHeight="1" thickTop="1" thickBot="1" x14ac:dyDescent="0.45">
      <c r="B15" s="140"/>
      <c r="C15" s="128"/>
      <c r="D15" s="130"/>
      <c r="E15" s="81" t="s">
        <v>31</v>
      </c>
      <c r="F15" s="54">
        <v>5</v>
      </c>
      <c r="G15" s="9">
        <v>100000</v>
      </c>
      <c r="H15" s="10"/>
      <c r="I15" s="10">
        <f t="shared" si="0"/>
        <v>0</v>
      </c>
    </row>
    <row r="16" spans="2:9" ht="15" thickTop="1" thickBot="1" x14ac:dyDescent="0.45">
      <c r="B16" s="46" t="s">
        <v>32</v>
      </c>
      <c r="C16" s="4" t="s">
        <v>3</v>
      </c>
      <c r="D16" s="8" t="s">
        <v>4</v>
      </c>
      <c r="E16" s="82" t="s">
        <v>2</v>
      </c>
      <c r="F16" s="54">
        <v>6</v>
      </c>
      <c r="G16" s="9">
        <v>25000</v>
      </c>
      <c r="H16" s="10"/>
      <c r="I16" s="10">
        <f t="shared" si="0"/>
        <v>0</v>
      </c>
    </row>
    <row r="17" spans="2:9" ht="15" thickTop="1" thickBot="1" x14ac:dyDescent="0.45">
      <c r="B17" s="124" t="s">
        <v>33</v>
      </c>
      <c r="C17" s="50" t="s">
        <v>34</v>
      </c>
      <c r="D17" s="47" t="s">
        <v>35</v>
      </c>
      <c r="E17" s="81" t="s">
        <v>36</v>
      </c>
      <c r="F17" s="54">
        <v>7</v>
      </c>
      <c r="G17" s="9">
        <v>22000</v>
      </c>
      <c r="H17" s="10"/>
      <c r="I17" s="10">
        <f t="shared" si="0"/>
        <v>0</v>
      </c>
    </row>
    <row r="18" spans="2:9" ht="15" thickTop="1" thickBot="1" x14ac:dyDescent="0.45">
      <c r="B18" s="125"/>
      <c r="C18" s="127" t="s">
        <v>37</v>
      </c>
      <c r="D18" s="129" t="s">
        <v>38</v>
      </c>
      <c r="E18" s="83" t="s">
        <v>39</v>
      </c>
      <c r="F18" s="54">
        <v>8</v>
      </c>
      <c r="G18" s="9">
        <v>80000</v>
      </c>
      <c r="H18" s="10"/>
      <c r="I18" s="10">
        <f t="shared" si="0"/>
        <v>0</v>
      </c>
    </row>
    <row r="19" spans="2:9" ht="18" customHeight="1" thickTop="1" thickBot="1" x14ac:dyDescent="0.45">
      <c r="B19" s="126"/>
      <c r="C19" s="128"/>
      <c r="D19" s="130"/>
      <c r="E19" s="81" t="s">
        <v>129</v>
      </c>
      <c r="F19" s="54">
        <v>9</v>
      </c>
      <c r="G19" s="9">
        <v>83000</v>
      </c>
      <c r="H19" s="10"/>
      <c r="I19" s="10">
        <f t="shared" si="0"/>
        <v>0</v>
      </c>
    </row>
    <row r="20" spans="2:9" ht="28.5" thickTop="1" thickBot="1" x14ac:dyDescent="0.45">
      <c r="B20" s="124" t="s">
        <v>40</v>
      </c>
      <c r="C20" s="12" t="s">
        <v>41</v>
      </c>
      <c r="D20" s="13" t="s">
        <v>42</v>
      </c>
      <c r="E20" s="81" t="s">
        <v>43</v>
      </c>
      <c r="F20" s="54">
        <v>10</v>
      </c>
      <c r="G20" s="9">
        <v>66000</v>
      </c>
      <c r="H20" s="10"/>
      <c r="I20" s="10">
        <f t="shared" si="0"/>
        <v>0</v>
      </c>
    </row>
    <row r="21" spans="2:9" ht="20.25" customHeight="1" thickTop="1" thickBot="1" x14ac:dyDescent="0.45">
      <c r="B21" s="126"/>
      <c r="C21" s="12" t="s">
        <v>44</v>
      </c>
      <c r="D21" s="13" t="s">
        <v>45</v>
      </c>
      <c r="E21" s="81" t="s">
        <v>46</v>
      </c>
      <c r="F21" s="54">
        <v>11</v>
      </c>
      <c r="G21" s="9">
        <v>11000</v>
      </c>
      <c r="H21" s="10"/>
      <c r="I21" s="10">
        <f t="shared" si="0"/>
        <v>0</v>
      </c>
    </row>
    <row r="22" spans="2:9" ht="20.25" customHeight="1" thickTop="1" thickBot="1" x14ac:dyDescent="0.45">
      <c r="B22" s="124" t="s">
        <v>47</v>
      </c>
      <c r="C22" s="127" t="s">
        <v>48</v>
      </c>
      <c r="D22" s="129" t="s">
        <v>50</v>
      </c>
      <c r="E22" s="81" t="s">
        <v>31</v>
      </c>
      <c r="F22" s="54">
        <v>12</v>
      </c>
      <c r="G22" s="9">
        <v>80000</v>
      </c>
      <c r="H22" s="10"/>
      <c r="I22" s="10">
        <f t="shared" si="0"/>
        <v>0</v>
      </c>
    </row>
    <row r="23" spans="2:9" ht="20.25" customHeight="1" thickTop="1" thickBot="1" x14ac:dyDescent="0.45">
      <c r="B23" s="126"/>
      <c r="C23" s="128"/>
      <c r="D23" s="130"/>
      <c r="E23" s="81" t="s">
        <v>51</v>
      </c>
      <c r="F23" s="54">
        <v>13</v>
      </c>
      <c r="G23" s="9">
        <v>33000</v>
      </c>
      <c r="H23" s="10"/>
      <c r="I23" s="10">
        <f t="shared" si="0"/>
        <v>0</v>
      </c>
    </row>
    <row r="24" spans="2:9" ht="15" thickTop="1" thickBot="1" x14ac:dyDescent="0.45">
      <c r="B24" s="46" t="s">
        <v>52</v>
      </c>
      <c r="C24" s="4" t="s">
        <v>53</v>
      </c>
      <c r="D24" s="5" t="s">
        <v>49</v>
      </c>
      <c r="E24" s="81" t="s">
        <v>54</v>
      </c>
      <c r="F24" s="54">
        <v>14</v>
      </c>
      <c r="G24" s="9">
        <v>25300</v>
      </c>
      <c r="H24" s="10"/>
      <c r="I24" s="10">
        <f t="shared" si="0"/>
        <v>0</v>
      </c>
    </row>
    <row r="25" spans="2:9" ht="21.75" customHeight="1" thickTop="1" thickBot="1" x14ac:dyDescent="0.45">
      <c r="B25" s="90" t="s">
        <v>144</v>
      </c>
      <c r="C25" s="91" t="s">
        <v>145</v>
      </c>
      <c r="D25" s="92" t="s">
        <v>148</v>
      </c>
      <c r="E25" t="s">
        <v>149</v>
      </c>
      <c r="F25" s="54">
        <v>15</v>
      </c>
      <c r="G25" s="9">
        <v>25000</v>
      </c>
      <c r="H25" s="10"/>
      <c r="I25" s="10">
        <f t="shared" si="0"/>
        <v>0</v>
      </c>
    </row>
    <row r="26" spans="2:9" ht="20.25" customHeight="1" thickTop="1" thickBot="1" x14ac:dyDescent="0.45">
      <c r="B26" s="46" t="s">
        <v>147</v>
      </c>
      <c r="C26" s="50" t="s">
        <v>147</v>
      </c>
      <c r="D26" s="93" t="s">
        <v>146</v>
      </c>
      <c r="E26" s="81" t="s">
        <v>55</v>
      </c>
      <c r="F26" s="54">
        <v>16</v>
      </c>
      <c r="G26" s="9">
        <v>45000</v>
      </c>
      <c r="H26" s="10"/>
      <c r="I26" s="10">
        <f t="shared" si="0"/>
        <v>0</v>
      </c>
    </row>
    <row r="27" spans="2:9" ht="42.75" customHeight="1" thickTop="1" thickBot="1" x14ac:dyDescent="0.45">
      <c r="B27" s="46" t="s">
        <v>56</v>
      </c>
      <c r="C27" s="49" t="s">
        <v>57</v>
      </c>
      <c r="D27" s="52" t="s">
        <v>58</v>
      </c>
      <c r="E27" s="84" t="s">
        <v>59</v>
      </c>
      <c r="F27" s="54">
        <v>17</v>
      </c>
      <c r="G27" s="9">
        <v>30000</v>
      </c>
      <c r="H27" s="10"/>
      <c r="I27" s="10">
        <f t="shared" si="0"/>
        <v>0</v>
      </c>
    </row>
    <row r="28" spans="2:9" ht="15" thickTop="1" thickBot="1" x14ac:dyDescent="0.45">
      <c r="B28" s="46" t="s">
        <v>60</v>
      </c>
      <c r="C28" s="4" t="s">
        <v>61</v>
      </c>
      <c r="D28" s="5" t="s">
        <v>62</v>
      </c>
      <c r="E28" s="81" t="s">
        <v>63</v>
      </c>
      <c r="F28" s="54">
        <v>18</v>
      </c>
      <c r="G28" s="9">
        <v>13200</v>
      </c>
      <c r="H28" s="10"/>
      <c r="I28" s="10">
        <f t="shared" si="0"/>
        <v>0</v>
      </c>
    </row>
    <row r="29" spans="2:9" ht="15" thickTop="1" thickBot="1" x14ac:dyDescent="0.45">
      <c r="B29" s="46" t="s">
        <v>64</v>
      </c>
      <c r="C29" s="4" t="s">
        <v>64</v>
      </c>
      <c r="D29" s="5" t="s">
        <v>65</v>
      </c>
      <c r="E29" s="4" t="s">
        <v>66</v>
      </c>
      <c r="F29" s="54">
        <v>19</v>
      </c>
      <c r="G29" s="9">
        <v>10000</v>
      </c>
      <c r="H29" s="10"/>
      <c r="I29" s="10">
        <f t="shared" si="0"/>
        <v>0</v>
      </c>
    </row>
    <row r="30" spans="2:9" ht="15" thickTop="1" thickBot="1" x14ac:dyDescent="0.45">
      <c r="B30" s="46" t="s">
        <v>67</v>
      </c>
      <c r="C30" s="50" t="s">
        <v>68</v>
      </c>
      <c r="D30" s="47" t="s">
        <v>69</v>
      </c>
      <c r="E30" s="81" t="s">
        <v>70</v>
      </c>
      <c r="F30" s="54">
        <v>20</v>
      </c>
      <c r="G30" s="9">
        <v>60000</v>
      </c>
      <c r="H30" s="10"/>
      <c r="I30" s="10">
        <f t="shared" si="0"/>
        <v>0</v>
      </c>
    </row>
    <row r="31" spans="2:9" ht="15" thickTop="1" thickBot="1" x14ac:dyDescent="0.45">
      <c r="B31" s="46" t="s">
        <v>71</v>
      </c>
      <c r="C31" s="4" t="s">
        <v>72</v>
      </c>
      <c r="D31" s="5" t="s">
        <v>73</v>
      </c>
      <c r="E31" s="4" t="s">
        <v>74</v>
      </c>
      <c r="F31" s="54">
        <v>21</v>
      </c>
      <c r="G31" s="9">
        <v>14300</v>
      </c>
      <c r="H31" s="10"/>
      <c r="I31" s="10">
        <f t="shared" si="0"/>
        <v>0</v>
      </c>
    </row>
    <row r="32" spans="2:9" ht="15" thickTop="1" thickBot="1" x14ac:dyDescent="0.45">
      <c r="B32" s="140" t="s">
        <v>75</v>
      </c>
      <c r="C32" s="141" t="s">
        <v>75</v>
      </c>
      <c r="D32" s="142" t="s">
        <v>76</v>
      </c>
      <c r="E32" s="81" t="s">
        <v>77</v>
      </c>
      <c r="F32" s="54">
        <v>22</v>
      </c>
      <c r="G32" s="9">
        <v>16500</v>
      </c>
      <c r="H32" s="10"/>
      <c r="I32" s="10">
        <f t="shared" si="0"/>
        <v>0</v>
      </c>
    </row>
    <row r="33" spans="2:9" ht="15" thickTop="1" thickBot="1" x14ac:dyDescent="0.45">
      <c r="B33" s="140"/>
      <c r="C33" s="141"/>
      <c r="D33" s="142"/>
      <c r="E33" s="81" t="s">
        <v>78</v>
      </c>
      <c r="F33" s="54">
        <v>23</v>
      </c>
      <c r="G33" s="9">
        <v>13380</v>
      </c>
      <c r="H33" s="10"/>
      <c r="I33" s="10">
        <f t="shared" si="0"/>
        <v>0</v>
      </c>
    </row>
    <row r="34" spans="2:9" ht="20.25" customHeight="1" thickTop="1" thickBot="1" x14ac:dyDescent="0.45">
      <c r="B34" s="46" t="s">
        <v>79</v>
      </c>
      <c r="C34" s="50" t="s">
        <v>79</v>
      </c>
      <c r="D34" s="51" t="s">
        <v>5</v>
      </c>
      <c r="E34" s="3" t="s">
        <v>6</v>
      </c>
      <c r="F34" s="54">
        <v>24</v>
      </c>
      <c r="G34" s="9">
        <v>13200</v>
      </c>
      <c r="H34" s="10"/>
      <c r="I34" s="10">
        <f t="shared" si="0"/>
        <v>0</v>
      </c>
    </row>
    <row r="35" spans="2:9" ht="15" thickTop="1" thickBot="1" x14ac:dyDescent="0.45">
      <c r="B35" s="46" t="s">
        <v>80</v>
      </c>
      <c r="C35" s="50" t="s">
        <v>80</v>
      </c>
      <c r="D35" s="51" t="s">
        <v>5</v>
      </c>
      <c r="E35" s="4" t="s">
        <v>6</v>
      </c>
      <c r="F35" s="54">
        <v>25</v>
      </c>
      <c r="G35" s="9">
        <v>70000</v>
      </c>
      <c r="H35" s="10"/>
      <c r="I35" s="10">
        <f t="shared" si="0"/>
        <v>0</v>
      </c>
    </row>
    <row r="36" spans="2:9" ht="15" thickTop="1" thickBot="1" x14ac:dyDescent="0.45">
      <c r="B36" s="46" t="s">
        <v>81</v>
      </c>
      <c r="C36" s="4" t="s">
        <v>81</v>
      </c>
      <c r="D36" s="5" t="s">
        <v>26</v>
      </c>
      <c r="E36" s="81" t="s">
        <v>82</v>
      </c>
      <c r="F36" s="54">
        <v>26</v>
      </c>
      <c r="G36" s="9">
        <v>11000</v>
      </c>
      <c r="H36" s="10"/>
      <c r="I36" s="10">
        <f t="shared" si="0"/>
        <v>0</v>
      </c>
    </row>
    <row r="37" spans="2:9" ht="15" thickTop="1" thickBot="1" x14ac:dyDescent="0.45">
      <c r="B37" s="46" t="s">
        <v>83</v>
      </c>
      <c r="C37" s="50" t="s">
        <v>83</v>
      </c>
      <c r="D37" s="47" t="s">
        <v>5</v>
      </c>
      <c r="E37" s="4" t="s">
        <v>6</v>
      </c>
      <c r="F37" s="54">
        <v>27</v>
      </c>
      <c r="G37" s="9">
        <v>10000</v>
      </c>
      <c r="H37" s="10"/>
      <c r="I37" s="10">
        <f t="shared" si="0"/>
        <v>0</v>
      </c>
    </row>
    <row r="38" spans="2:9" ht="15" thickTop="1" thickBot="1" x14ac:dyDescent="0.45">
      <c r="B38" s="46" t="s">
        <v>56</v>
      </c>
      <c r="C38" s="4" t="s">
        <v>56</v>
      </c>
      <c r="D38" s="13" t="s">
        <v>84</v>
      </c>
      <c r="E38" s="81" t="s">
        <v>85</v>
      </c>
      <c r="F38" s="54">
        <v>28</v>
      </c>
      <c r="G38" s="9">
        <v>11000</v>
      </c>
      <c r="H38" s="10"/>
      <c r="I38" s="10">
        <f t="shared" si="0"/>
        <v>0</v>
      </c>
    </row>
    <row r="39" spans="2:9" ht="44.25" customHeight="1" thickTop="1" thickBot="1" x14ac:dyDescent="0.45">
      <c r="B39" s="70" t="s">
        <v>86</v>
      </c>
      <c r="C39" s="69" t="s">
        <v>87</v>
      </c>
      <c r="D39" s="13" t="s">
        <v>88</v>
      </c>
      <c r="E39" s="85" t="s">
        <v>89</v>
      </c>
      <c r="F39" s="54">
        <v>30</v>
      </c>
      <c r="G39" s="9">
        <v>44000</v>
      </c>
      <c r="H39" s="10"/>
      <c r="I39" s="10">
        <f t="shared" si="0"/>
        <v>0</v>
      </c>
    </row>
    <row r="40" spans="2:9" ht="15" thickTop="1" thickBot="1" x14ac:dyDescent="0.45">
      <c r="B40" s="46" t="s">
        <v>90</v>
      </c>
      <c r="C40" s="4" t="s">
        <v>91</v>
      </c>
      <c r="D40" s="5" t="s">
        <v>92</v>
      </c>
      <c r="E40" s="81" t="s">
        <v>93</v>
      </c>
      <c r="F40" s="54">
        <v>31</v>
      </c>
      <c r="G40" s="9">
        <v>3300</v>
      </c>
      <c r="H40" s="10"/>
      <c r="I40" s="10">
        <f t="shared" si="0"/>
        <v>0</v>
      </c>
    </row>
    <row r="41" spans="2:9" ht="15" thickTop="1" thickBot="1" x14ac:dyDescent="0.45">
      <c r="B41" s="46" t="s">
        <v>95</v>
      </c>
      <c r="C41" s="4" t="s">
        <v>94</v>
      </c>
      <c r="D41" s="13" t="s">
        <v>96</v>
      </c>
      <c r="E41" s="81" t="s">
        <v>97</v>
      </c>
      <c r="F41" s="54">
        <v>32</v>
      </c>
      <c r="G41" s="9">
        <v>11000</v>
      </c>
      <c r="H41" s="10"/>
      <c r="I41" s="10">
        <f t="shared" si="0"/>
        <v>0</v>
      </c>
    </row>
    <row r="42" spans="2:9" ht="15" thickTop="1" thickBot="1" x14ac:dyDescent="0.45">
      <c r="B42" s="46" t="s">
        <v>98</v>
      </c>
      <c r="C42" s="4" t="s">
        <v>98</v>
      </c>
      <c r="D42" s="13" t="s">
        <v>99</v>
      </c>
      <c r="E42" s="4" t="s">
        <v>100</v>
      </c>
      <c r="F42" s="71">
        <v>54</v>
      </c>
      <c r="G42" s="80">
        <v>55000</v>
      </c>
      <c r="I42" s="10">
        <f t="shared" si="0"/>
        <v>0</v>
      </c>
    </row>
    <row r="43" spans="2:9" ht="15" thickTop="1" thickBot="1" x14ac:dyDescent="0.45">
      <c r="B43" s="70" t="s">
        <v>134</v>
      </c>
      <c r="C43" s="78" t="s">
        <v>135</v>
      </c>
      <c r="D43" s="79" t="s">
        <v>136</v>
      </c>
      <c r="E43" s="78" t="s">
        <v>137</v>
      </c>
      <c r="F43" s="95">
        <v>55</v>
      </c>
      <c r="G43" s="34">
        <v>11000</v>
      </c>
      <c r="H43" s="36"/>
      <c r="I43" s="98">
        <f t="shared" si="0"/>
        <v>0</v>
      </c>
    </row>
    <row r="44" spans="2:9" ht="14.25" thickBot="1" x14ac:dyDescent="0.45">
      <c r="B44" s="46" t="s">
        <v>150</v>
      </c>
      <c r="C44" s="4" t="s">
        <v>150</v>
      </c>
      <c r="D44" s="13" t="s">
        <v>151</v>
      </c>
      <c r="E44" s="4" t="s">
        <v>152</v>
      </c>
      <c r="F44" s="96">
        <v>59</v>
      </c>
      <c r="G44" s="27">
        <v>15000</v>
      </c>
      <c r="H44" s="97"/>
      <c r="I44" s="99">
        <f t="shared" si="0"/>
        <v>0</v>
      </c>
    </row>
    <row r="45" spans="2:9" x14ac:dyDescent="0.4">
      <c r="B45" s="2"/>
      <c r="D45" s="94"/>
    </row>
    <row r="46" spans="2:9" ht="14.25" thickBot="1" x14ac:dyDescent="0.45">
      <c r="B46" s="2"/>
    </row>
    <row r="47" spans="2:9" ht="19.5" customHeight="1" thickBot="1" x14ac:dyDescent="0.45">
      <c r="B47" s="143" t="s">
        <v>101</v>
      </c>
      <c r="C47" s="144"/>
      <c r="D47" s="144"/>
      <c r="E47" s="144"/>
      <c r="F47" s="144"/>
      <c r="G47" s="144"/>
      <c r="H47" s="144"/>
      <c r="I47" s="145"/>
    </row>
    <row r="48" spans="2:9" ht="19.5" customHeight="1" thickBot="1" x14ac:dyDescent="0.45">
      <c r="B48" s="103" t="s">
        <v>102</v>
      </c>
      <c r="C48" s="104"/>
      <c r="D48" s="104"/>
      <c r="E48" s="104"/>
      <c r="F48" s="104"/>
      <c r="G48" s="104"/>
      <c r="H48" s="104"/>
      <c r="I48" s="106"/>
    </row>
    <row r="49" spans="2:9" ht="14.25" thickBot="1" x14ac:dyDescent="0.45">
      <c r="B49" s="14" t="s">
        <v>103</v>
      </c>
      <c r="C49" s="15"/>
      <c r="D49" s="15"/>
      <c r="E49" s="16"/>
      <c r="F49" s="55">
        <v>33</v>
      </c>
      <c r="G49" s="17">
        <v>84300</v>
      </c>
      <c r="H49" s="18"/>
      <c r="I49" s="19">
        <f>G49*H49</f>
        <v>0</v>
      </c>
    </row>
    <row r="50" spans="2:9" ht="15" thickTop="1" thickBot="1" x14ac:dyDescent="0.45">
      <c r="B50" s="20" t="s">
        <v>104</v>
      </c>
      <c r="C50" s="21"/>
      <c r="D50" s="21"/>
      <c r="E50" s="22"/>
      <c r="F50" s="55">
        <v>35</v>
      </c>
      <c r="G50" s="23">
        <v>83620</v>
      </c>
      <c r="H50" s="10"/>
      <c r="I50" s="19">
        <f t="shared" ref="I50:I52" si="1">G50*H50</f>
        <v>0</v>
      </c>
    </row>
    <row r="51" spans="2:9" ht="15" thickTop="1" thickBot="1" x14ac:dyDescent="0.45">
      <c r="B51" s="20" t="s">
        <v>105</v>
      </c>
      <c r="C51" s="21"/>
      <c r="D51" s="21"/>
      <c r="E51" s="22"/>
      <c r="F51" s="55">
        <v>36</v>
      </c>
      <c r="G51" s="23">
        <v>73900</v>
      </c>
      <c r="H51" s="10"/>
      <c r="I51" s="19">
        <f t="shared" si="1"/>
        <v>0</v>
      </c>
    </row>
    <row r="52" spans="2:9" ht="15" thickTop="1" thickBot="1" x14ac:dyDescent="0.45">
      <c r="B52" s="24" t="s">
        <v>106</v>
      </c>
      <c r="C52" s="25"/>
      <c r="D52" s="25"/>
      <c r="E52" s="26"/>
      <c r="F52" s="56">
        <v>37</v>
      </c>
      <c r="G52" s="27">
        <v>87000</v>
      </c>
      <c r="H52" s="28"/>
      <c r="I52" s="19">
        <f t="shared" si="1"/>
        <v>0</v>
      </c>
    </row>
    <row r="54" spans="2:9" ht="14.25" thickBot="1" x14ac:dyDescent="0.45"/>
    <row r="55" spans="2:9" ht="19.5" customHeight="1" thickBot="1" x14ac:dyDescent="0.45">
      <c r="B55" s="103" t="s">
        <v>107</v>
      </c>
      <c r="C55" s="104"/>
      <c r="D55" s="104"/>
      <c r="E55" s="104"/>
      <c r="F55" s="105"/>
      <c r="G55" s="104"/>
      <c r="H55" s="104"/>
      <c r="I55" s="106"/>
    </row>
    <row r="56" spans="2:9" ht="14.25" thickBot="1" x14ac:dyDescent="0.45">
      <c r="B56" s="100" t="s">
        <v>108</v>
      </c>
      <c r="C56" s="15"/>
      <c r="D56" s="15"/>
      <c r="E56" s="16"/>
      <c r="F56" s="57">
        <v>40</v>
      </c>
      <c r="G56" s="29">
        <v>18000</v>
      </c>
      <c r="H56" s="7"/>
      <c r="I56" s="30">
        <f>G56*H56</f>
        <v>0</v>
      </c>
    </row>
    <row r="57" spans="2:9" ht="15" thickTop="1" thickBot="1" x14ac:dyDescent="0.45">
      <c r="B57" s="101" t="s">
        <v>154</v>
      </c>
      <c r="C57" s="21"/>
      <c r="D57" s="21"/>
      <c r="E57" s="22"/>
      <c r="F57" s="86">
        <v>41</v>
      </c>
      <c r="G57" s="23">
        <v>3300</v>
      </c>
      <c r="H57" s="10"/>
      <c r="I57" s="30">
        <f t="shared" ref="I57:I62" si="2">G57*H57</f>
        <v>0</v>
      </c>
    </row>
    <row r="58" spans="2:9" ht="15" thickTop="1" thickBot="1" x14ac:dyDescent="0.45">
      <c r="B58" s="20" t="s">
        <v>109</v>
      </c>
      <c r="C58" s="21"/>
      <c r="D58" s="21"/>
      <c r="E58" s="22"/>
      <c r="F58" s="86">
        <v>42</v>
      </c>
      <c r="G58" s="23">
        <v>16500</v>
      </c>
      <c r="H58" s="10"/>
      <c r="I58" s="30">
        <f t="shared" si="2"/>
        <v>0</v>
      </c>
    </row>
    <row r="59" spans="2:9" ht="15" thickTop="1" thickBot="1" x14ac:dyDescent="0.45">
      <c r="B59" s="20" t="s">
        <v>110</v>
      </c>
      <c r="C59" s="21"/>
      <c r="D59" s="21"/>
      <c r="E59" s="22"/>
      <c r="F59" s="86">
        <v>43</v>
      </c>
      <c r="G59" s="23">
        <v>16500</v>
      </c>
      <c r="H59" s="10"/>
      <c r="I59" s="30">
        <f t="shared" si="2"/>
        <v>0</v>
      </c>
    </row>
    <row r="60" spans="2:9" ht="15" thickTop="1" thickBot="1" x14ac:dyDescent="0.45">
      <c r="B60" s="31" t="s">
        <v>111</v>
      </c>
      <c r="C60" s="32"/>
      <c r="D60" s="32"/>
      <c r="E60" s="33"/>
      <c r="F60" s="86">
        <v>44</v>
      </c>
      <c r="G60" s="34">
        <v>22000</v>
      </c>
      <c r="H60" s="10"/>
      <c r="I60" s="30">
        <f t="shared" si="2"/>
        <v>0</v>
      </c>
    </row>
    <row r="61" spans="2:9" ht="15" thickTop="1" thickBot="1" x14ac:dyDescent="0.45">
      <c r="B61" s="20" t="s">
        <v>112</v>
      </c>
      <c r="C61" s="21"/>
      <c r="D61" s="21"/>
      <c r="E61" s="22"/>
      <c r="F61" s="86">
        <v>45</v>
      </c>
      <c r="G61" s="23">
        <v>5500</v>
      </c>
      <c r="H61" s="10"/>
      <c r="I61" s="30">
        <f t="shared" si="2"/>
        <v>0</v>
      </c>
    </row>
    <row r="62" spans="2:9" ht="15" thickTop="1" thickBot="1" x14ac:dyDescent="0.45">
      <c r="B62" s="24" t="s">
        <v>113</v>
      </c>
      <c r="C62" s="25"/>
      <c r="D62" s="25"/>
      <c r="E62" s="26"/>
      <c r="F62" s="56">
        <v>46</v>
      </c>
      <c r="G62" s="27">
        <v>10000</v>
      </c>
      <c r="H62" s="28"/>
      <c r="I62" s="30">
        <f t="shared" si="2"/>
        <v>0</v>
      </c>
    </row>
    <row r="63" spans="2:9" ht="14.25" thickBot="1" x14ac:dyDescent="0.45"/>
    <row r="64" spans="2:9" ht="19.5" customHeight="1" thickBot="1" x14ac:dyDescent="0.45">
      <c r="B64" s="103" t="s">
        <v>114</v>
      </c>
      <c r="C64" s="104"/>
      <c r="D64" s="104"/>
      <c r="E64" s="104"/>
      <c r="F64" s="104"/>
      <c r="G64" s="104"/>
      <c r="H64" s="104"/>
      <c r="I64" s="106"/>
    </row>
    <row r="65" spans="2:9" ht="15" thickTop="1" thickBot="1" x14ac:dyDescent="0.45">
      <c r="B65" s="20" t="s">
        <v>139</v>
      </c>
      <c r="C65" s="21"/>
      <c r="D65" s="21"/>
      <c r="E65" s="22"/>
      <c r="F65" s="58">
        <v>47</v>
      </c>
      <c r="G65" s="23">
        <v>16500</v>
      </c>
      <c r="H65" s="10"/>
      <c r="I65" s="35">
        <f t="shared" ref="I65:I72" si="3">G65*H65</f>
        <v>0</v>
      </c>
    </row>
    <row r="66" spans="2:9" ht="15" thickTop="1" thickBot="1" x14ac:dyDescent="0.45">
      <c r="B66" s="20" t="s">
        <v>112</v>
      </c>
      <c r="C66" s="21"/>
      <c r="D66" s="21"/>
      <c r="E66" s="22"/>
      <c r="F66" s="58">
        <v>48</v>
      </c>
      <c r="G66" s="23">
        <v>5500</v>
      </c>
      <c r="H66" s="10"/>
      <c r="I66" s="35">
        <f t="shared" si="3"/>
        <v>0</v>
      </c>
    </row>
    <row r="67" spans="2:9" ht="15" thickTop="1" thickBot="1" x14ac:dyDescent="0.45">
      <c r="B67" s="31" t="s">
        <v>115</v>
      </c>
      <c r="C67" s="32"/>
      <c r="D67" s="32"/>
      <c r="E67" s="33"/>
      <c r="F67" s="59">
        <v>49</v>
      </c>
      <c r="G67" s="34">
        <v>10000</v>
      </c>
      <c r="H67" s="36"/>
      <c r="I67" s="35">
        <f t="shared" si="3"/>
        <v>0</v>
      </c>
    </row>
    <row r="68" spans="2:9" ht="15" thickTop="1" thickBot="1" x14ac:dyDescent="0.45">
      <c r="B68" s="31" t="s">
        <v>116</v>
      </c>
      <c r="C68" s="32"/>
      <c r="D68" s="32"/>
      <c r="E68" s="33"/>
      <c r="F68" s="59">
        <v>50</v>
      </c>
      <c r="G68" s="34">
        <v>11000</v>
      </c>
      <c r="H68" s="28"/>
      <c r="I68" s="35">
        <f t="shared" si="3"/>
        <v>0</v>
      </c>
    </row>
    <row r="69" spans="2:9" ht="15" thickTop="1" thickBot="1" x14ac:dyDescent="0.45">
      <c r="B69" s="111" t="s">
        <v>142</v>
      </c>
      <c r="C69" s="112"/>
      <c r="D69" s="112"/>
      <c r="E69" s="113"/>
      <c r="F69" s="86">
        <v>52</v>
      </c>
      <c r="G69" s="87">
        <v>7700</v>
      </c>
      <c r="H69" s="37"/>
      <c r="I69" s="89">
        <f t="shared" si="3"/>
        <v>0</v>
      </c>
    </row>
    <row r="70" spans="2:9" ht="15" thickTop="1" thickBot="1" x14ac:dyDescent="0.45">
      <c r="B70" s="111" t="s">
        <v>143</v>
      </c>
      <c r="C70" s="112"/>
      <c r="D70" s="112"/>
      <c r="E70" s="113"/>
      <c r="F70" s="86">
        <v>53</v>
      </c>
      <c r="G70" s="87">
        <v>15400</v>
      </c>
      <c r="H70" s="37"/>
      <c r="I70" s="89">
        <f t="shared" si="3"/>
        <v>0</v>
      </c>
    </row>
    <row r="71" spans="2:9" ht="15" thickTop="1" thickBot="1" x14ac:dyDescent="0.45">
      <c r="B71" s="111" t="s">
        <v>140</v>
      </c>
      <c r="C71" s="112"/>
      <c r="D71" s="112"/>
      <c r="E71" s="113"/>
      <c r="F71" s="86">
        <v>57</v>
      </c>
      <c r="G71" s="87">
        <v>5500</v>
      </c>
      <c r="H71" s="37"/>
      <c r="I71" s="89">
        <f t="shared" si="3"/>
        <v>0</v>
      </c>
    </row>
    <row r="72" spans="2:9" ht="15" thickTop="1" thickBot="1" x14ac:dyDescent="0.45">
      <c r="B72" s="114" t="s">
        <v>141</v>
      </c>
      <c r="C72" s="115"/>
      <c r="D72" s="115"/>
      <c r="E72" s="116"/>
      <c r="F72" s="56">
        <v>58</v>
      </c>
      <c r="G72" s="88">
        <v>22000</v>
      </c>
      <c r="H72" s="37"/>
      <c r="I72" s="35">
        <f t="shared" si="3"/>
        <v>0</v>
      </c>
    </row>
    <row r="73" spans="2:9" ht="15" thickTop="1" thickBot="1" x14ac:dyDescent="0.45">
      <c r="H73" s="37"/>
      <c r="I73" s="37"/>
    </row>
    <row r="74" spans="2:9" ht="19.5" customHeight="1" thickBot="1" x14ac:dyDescent="0.45">
      <c r="B74" s="103" t="s">
        <v>117</v>
      </c>
      <c r="C74" s="104"/>
      <c r="D74" s="104"/>
      <c r="E74" s="104"/>
      <c r="F74" s="104"/>
      <c r="G74" s="104"/>
      <c r="H74" s="106"/>
      <c r="I74" s="46" t="s">
        <v>118</v>
      </c>
    </row>
    <row r="75" spans="2:9" x14ac:dyDescent="0.4">
      <c r="B75" s="38" t="s">
        <v>119</v>
      </c>
      <c r="I75" s="48" t="s">
        <v>7</v>
      </c>
    </row>
    <row r="76" spans="2:9" ht="14.25" thickBot="1" x14ac:dyDescent="0.45">
      <c r="B76" s="24" t="s">
        <v>120</v>
      </c>
      <c r="C76" s="25"/>
      <c r="D76" s="25"/>
      <c r="E76" s="25"/>
      <c r="F76" s="40"/>
      <c r="G76" s="39"/>
      <c r="H76" s="40"/>
      <c r="I76" s="41" t="s">
        <v>7</v>
      </c>
    </row>
    <row r="77" spans="2:9" x14ac:dyDescent="0.4">
      <c r="B77" s="3" t="s">
        <v>121</v>
      </c>
    </row>
    <row r="78" spans="2:9" ht="14.25" thickBot="1" x14ac:dyDescent="0.45"/>
    <row r="79" spans="2:9" ht="14.25" thickTop="1" x14ac:dyDescent="0.4">
      <c r="B79" s="3" t="s">
        <v>123</v>
      </c>
      <c r="G79" s="107" t="s">
        <v>124</v>
      </c>
      <c r="H79" s="108"/>
      <c r="I79" s="42">
        <v>2700000</v>
      </c>
    </row>
    <row r="80" spans="2:9" ht="13.5" customHeight="1" x14ac:dyDescent="0.4">
      <c r="B80" s="3" t="s">
        <v>156</v>
      </c>
      <c r="G80" s="109" t="s">
        <v>155</v>
      </c>
      <c r="H80" s="117"/>
      <c r="I80" s="102">
        <v>70000</v>
      </c>
    </row>
    <row r="81" spans="2:9" x14ac:dyDescent="0.4">
      <c r="B81" s="3" t="s">
        <v>157</v>
      </c>
      <c r="G81" s="109" t="s">
        <v>125</v>
      </c>
      <c r="H81" s="110"/>
      <c r="I81" s="43">
        <f>SUM(I11:I44)</f>
        <v>0</v>
      </c>
    </row>
    <row r="82" spans="2:9" x14ac:dyDescent="0.4">
      <c r="B82" s="3" t="s">
        <v>122</v>
      </c>
      <c r="G82" s="109" t="s">
        <v>101</v>
      </c>
      <c r="H82" s="110"/>
      <c r="I82" s="43">
        <f>SUM(I49:I52,I56:I62,I65:I72)</f>
        <v>0</v>
      </c>
    </row>
    <row r="83" spans="2:9" x14ac:dyDescent="0.4">
      <c r="B83" s="3" t="s">
        <v>158</v>
      </c>
      <c r="G83" s="136" t="s">
        <v>126</v>
      </c>
      <c r="H83" s="137"/>
      <c r="I83" s="44">
        <f>SUM(I79:I82)</f>
        <v>2770000</v>
      </c>
    </row>
    <row r="84" spans="2:9" x14ac:dyDescent="0.4">
      <c r="B84" s="3" t="s">
        <v>138</v>
      </c>
      <c r="G84" s="136" t="s">
        <v>127</v>
      </c>
      <c r="H84" s="137"/>
      <c r="I84" s="44">
        <f>I83*0.1</f>
        <v>277000</v>
      </c>
    </row>
    <row r="85" spans="2:9" ht="19.5" customHeight="1" thickBot="1" x14ac:dyDescent="0.45">
      <c r="G85" s="138" t="s">
        <v>128</v>
      </c>
      <c r="H85" s="139"/>
      <c r="I85" s="45">
        <f>SUM(I83:I84)</f>
        <v>3047000</v>
      </c>
    </row>
    <row r="86" spans="2:9" ht="14.25" thickTop="1" x14ac:dyDescent="0.4"/>
  </sheetData>
  <mergeCells count="35">
    <mergeCell ref="G83:H83"/>
    <mergeCell ref="G84:H84"/>
    <mergeCell ref="G85:H85"/>
    <mergeCell ref="B13:B15"/>
    <mergeCell ref="C14:C15"/>
    <mergeCell ref="D14:D15"/>
    <mergeCell ref="B20:B21"/>
    <mergeCell ref="B22:B23"/>
    <mergeCell ref="C22:C23"/>
    <mergeCell ref="D22:D23"/>
    <mergeCell ref="B32:B33"/>
    <mergeCell ref="C32:C33"/>
    <mergeCell ref="D32:D33"/>
    <mergeCell ref="G82:H82"/>
    <mergeCell ref="B47:I47"/>
    <mergeCell ref="B48:I48"/>
    <mergeCell ref="B2:D2"/>
    <mergeCell ref="B3:D3"/>
    <mergeCell ref="B4:C4"/>
    <mergeCell ref="B17:B19"/>
    <mergeCell ref="C18:C19"/>
    <mergeCell ref="D18:D19"/>
    <mergeCell ref="B5:C5"/>
    <mergeCell ref="B6:C6"/>
    <mergeCell ref="B9:I9"/>
    <mergeCell ref="B55:I55"/>
    <mergeCell ref="B64:I64"/>
    <mergeCell ref="B74:H74"/>
    <mergeCell ref="G79:H79"/>
    <mergeCell ref="G81:H81"/>
    <mergeCell ref="B69:E69"/>
    <mergeCell ref="B70:E70"/>
    <mergeCell ref="B71:E71"/>
    <mergeCell ref="B72:E72"/>
    <mergeCell ref="G80:H80"/>
  </mergeCells>
  <phoneticPr fontId="1"/>
  <hyperlinks>
    <hyperlink ref="E11" location="'Jib Halyard 1・35'!A1" display="1/35" xr:uid="{3C6339EF-C9F6-45E4-BDEF-9E62640BB3AF}"/>
    <hyperlink ref="E13" location="'Aluminum 3 points in-out'!A1" display="Aluminum 3 points in-out" xr:uid="{2C578D9F-2803-41DC-9FBF-26756905836B}"/>
    <hyperlink ref="E14" location="'Aluminum-reinforced version'!A1" display="Aluminum-reinforced version" xr:uid="{A71E8014-4824-4A3A-A7AD-1599B72C36C0}"/>
    <hyperlink ref="E17" location="'Traveller bar'!A1" display="□Harken2709（13㎜　HB）" xr:uid="{40AE24EC-1B99-4B56-A10D-A6B7F00AD3B8}"/>
    <hyperlink ref="E18" location="'Hoop (Pipe Bridle)　cleats versi'!A1" display="Hoop (Pipe Bridle)　cleats version" xr:uid="{E110C77E-FB99-4CF4-8C0D-AC89C9592BEE}"/>
    <hyperlink ref="E20" location="'RF62174 Pivoting low lead block'!A1" display="RF62174 Pivoting low lead block" xr:uid="{6ED066CA-6564-4328-9864-4CF8EFD17FCE}"/>
    <hyperlink ref="E21" location="'Harken 2650 40 mm Block'!A1" display="Harken 2650 40 mm Block" xr:uid="{911E455D-CE72-4AB5-9840-ABBB615A20DC}"/>
    <hyperlink ref="E22" location="'Gunwale Guy Base Carbon'!A1" display="Carbon" xr:uid="{02E719D2-A3B9-4327-912C-E29C7111DDE2}"/>
    <hyperlink ref="E23" location="'Gunwale Guy Base aluminium'!A1" display="Aluminum Special" xr:uid="{704F55BE-72C8-4FAF-9589-F0E3D2683AD9}"/>
    <hyperlink ref="E24" location="'FRP OKUMURA original'!A1" display="FRP OKUMURA original" xr:uid="{2D751CC1-7DA5-4734-8B2D-AE6CD513C2B1}"/>
    <hyperlink ref="E26" location="'Pumps Systems（3 blocks )'!A1" display="□Pumps Systems（3 blocks in the inner case）" xr:uid="{224E0BB8-1A47-4653-BBF0-99185D0FD5E6}"/>
    <hyperlink ref="E28" location="'Lead to inner keel '!A1" display="Lead to inner keel " xr:uid="{EA042C4D-3959-45A7-AA88-BE18D2DEB4AA}"/>
    <hyperlink ref="E30" location="'EVA Foam　'!A1" display="EVA Foam　" xr:uid="{FCB2AE2C-EABB-40D3-BCBC-5DDE19663B10}"/>
    <hyperlink ref="E32" location="'RONSTAN Carbon'!A1" display="RONSTAN Carbon" xr:uid="{220A55CA-586D-4153-8C58-ADDD54D3CE6B}"/>
    <hyperlink ref="E33" location="'Carbon Tiller Extension 25mm×1.'!A1" display="Carbon Tiller Extension 25mm×1.2M with non slip" xr:uid="{EC7C79E1-BEA2-4E4E-BE6D-923D76A10C5C}"/>
    <hyperlink ref="E36" location="'Jib peak with mounting bracket'!A1" display="Jib peak with mounting bracket" xr:uid="{D54E63AC-0EAA-4DBF-BDB3-A7D74F8F67D5}"/>
    <hyperlink ref="E38" location="'Add a catcher'!A1" display="Add a catcher" xr:uid="{255E2993-31AA-4D2F-AC0B-AE7ACF34D550}"/>
    <hyperlink ref="E39" location="'Andersen Min　Main traveller bot'!A1" display="'Andersen Min　Main traveller bot'!A1" xr:uid="{B77399D2-8F42-453B-B5FB-1175ABC8DA0A}"/>
    <hyperlink ref="E40" location="Allen!A1" display="Allen" xr:uid="{EDA5D0F9-12A7-4BD3-8BBB-28A58EFDE2A5}"/>
    <hyperlink ref="E41" location="'Drainage hole added'!A1" display="Drainage hole added" xr:uid="{2EF0A88C-5D48-4D50-A2C0-3AF69B39A3B5}"/>
    <hyperlink ref="E15" location="'Jibbracket Carbon'!A1" display="Carbon" xr:uid="{03B19DDE-6E44-4FBE-BD59-F060148B4907}"/>
    <hyperlink ref="E16" location="'Centreboard System1.4'!A1" display="1/4" xr:uid="{80E9D488-370D-4847-B3B9-AF287D024319}"/>
    <hyperlink ref="E12" location="'Side tank both side,Divide left'!A1" display="Side tank both side,Divide left and right under the mast" xr:uid="{02FA1352-939E-4771-AD20-44092A905FB2}"/>
    <hyperlink ref="E27" location="'Clam cleats side tank both side'!A1" display="'Clam cleats side tank both side'!A1" xr:uid="{DE4F0BA2-FA8A-4B6E-B8ED-5D9975B217A8}"/>
    <hyperlink ref="E19" location="'Hoop (Pipe Bridle)　cam version'!A1" display="Hoop (Pipe Bridle)　cam version" xr:uid="{9D60EFA0-E76B-4587-AD43-3A4EDA49B070}"/>
    <hyperlink ref="B56" location="' Spreader stopper specification'!A1" display="YAMAHA MAST／Spreader option（stopper specification）" xr:uid="{04495A0B-58A1-4EF3-826F-A4525E2F658D}"/>
    <hyperlink ref="B57" location="'Spreader option（thumb-screw）'!A1" display="YAMAHA MAST／Spreader option（thumb-screw）" xr:uid="{34579E3A-98A3-4227-B95D-0590C8C3D059}"/>
  </hyperlinks>
  <pageMargins left="0.7" right="0.7" top="0.75" bottom="0.75" header="0.3" footer="0.3"/>
  <pageSetup paperSize="8" scale="61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173EF-2B93-4E34-8C93-F4CA63D7B301}">
  <sheetPr>
    <tabColor rgb="FFFFFF00"/>
    <pageSetUpPr fitToPage="1"/>
  </sheetPr>
  <dimension ref="J2"/>
  <sheetViews>
    <sheetView zoomScale="40" zoomScaleNormal="40" zoomScaleSheetLayoutView="50" workbookViewId="0">
      <selection activeCell="J2" sqref="J2"/>
    </sheetView>
  </sheetViews>
  <sheetFormatPr defaultRowHeight="18.75" x14ac:dyDescent="0.4"/>
  <cols>
    <col min="10" max="10" width="21.375" customWidth="1"/>
  </cols>
  <sheetData>
    <row r="2" spans="10:10" x14ac:dyDescent="0.4">
      <c r="J2" s="60" t="s">
        <v>130</v>
      </c>
    </row>
  </sheetData>
  <phoneticPr fontId="1"/>
  <hyperlinks>
    <hyperlink ref="J2" location="'CPH order form'!A1" display="Return to Order Form" xr:uid="{F2BF862D-C359-434F-80CB-47D58895AACA}"/>
  </hyperlinks>
  <pageMargins left="0.7" right="0.7" top="0.75" bottom="0.75" header="0.3" footer="0.3"/>
  <pageSetup paperSize="9" scale="78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D43391-4BF6-4CC2-86EA-1F0FB3C40C20}">
  <sheetPr>
    <tabColor rgb="FFFFFF00"/>
    <pageSetUpPr fitToPage="1"/>
  </sheetPr>
  <dimension ref="I2"/>
  <sheetViews>
    <sheetView zoomScaleNormal="100" workbookViewId="0">
      <selection activeCell="I2" sqref="I2"/>
    </sheetView>
  </sheetViews>
  <sheetFormatPr defaultRowHeight="18.75" x14ac:dyDescent="0.4"/>
  <cols>
    <col min="9" max="9" width="21.375" customWidth="1"/>
  </cols>
  <sheetData>
    <row r="2" spans="9:9" x14ac:dyDescent="0.4">
      <c r="I2" s="60" t="s">
        <v>130</v>
      </c>
    </row>
  </sheetData>
  <phoneticPr fontId="1"/>
  <hyperlinks>
    <hyperlink ref="I2" location="'CPH order form'!A1" display="Return to Order Form" xr:uid="{0ADF23DF-7714-4BCA-B2DB-D84E22A4D435}"/>
  </hyperlinks>
  <pageMargins left="0.7" right="0.7" top="0.75" bottom="0.75" header="0.3" footer="0.3"/>
  <pageSetup paperSize="9" scale="86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35250-3929-47DE-8243-EEB6996AFEEE}">
  <sheetPr>
    <tabColor rgb="FFFFFF00"/>
    <pageSetUpPr fitToPage="1"/>
  </sheetPr>
  <dimension ref="I2"/>
  <sheetViews>
    <sheetView zoomScaleNormal="100" workbookViewId="0">
      <selection activeCell="I2" sqref="I2"/>
    </sheetView>
  </sheetViews>
  <sheetFormatPr defaultRowHeight="18.75" x14ac:dyDescent="0.4"/>
  <cols>
    <col min="9" max="9" width="21.375" customWidth="1"/>
  </cols>
  <sheetData>
    <row r="2" spans="9:9" x14ac:dyDescent="0.4">
      <c r="I2" s="60" t="s">
        <v>130</v>
      </c>
    </row>
  </sheetData>
  <phoneticPr fontId="1"/>
  <hyperlinks>
    <hyperlink ref="I2" location="'CPH order form'!A1" display="Return to Order Form" xr:uid="{0FA82F46-4C0E-4F32-B9F4-EBEE859626CF}"/>
  </hyperlinks>
  <pageMargins left="0.7" right="0.7" top="0.75" bottom="0.75" header="0.3" footer="0.3"/>
  <pageSetup paperSize="9" scale="86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8C129-258F-4CF2-B80C-D43FE8B850C0}">
  <sheetPr>
    <tabColor rgb="FFFFFF00"/>
    <pageSetUpPr fitToPage="1"/>
  </sheetPr>
  <dimension ref="H2"/>
  <sheetViews>
    <sheetView zoomScaleNormal="100" zoomScaleSheetLayoutView="64" workbookViewId="0">
      <selection activeCell="H2" sqref="H2"/>
    </sheetView>
  </sheetViews>
  <sheetFormatPr defaultRowHeight="18.75" x14ac:dyDescent="0.4"/>
  <cols>
    <col min="11" max="11" width="21.375" customWidth="1"/>
  </cols>
  <sheetData>
    <row r="2" spans="8:8" x14ac:dyDescent="0.4">
      <c r="H2" s="60" t="s">
        <v>130</v>
      </c>
    </row>
  </sheetData>
  <phoneticPr fontId="1"/>
  <hyperlinks>
    <hyperlink ref="H2" location="'CPH order form'!A1" display="Return to Order Form" xr:uid="{C6CC8368-3434-436D-8D96-9BA00515790F}"/>
  </hyperlinks>
  <pageMargins left="0.7" right="0.7" top="0.75" bottom="0.75" header="0.3" footer="0.3"/>
  <pageSetup paperSize="9" scale="8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71811-F258-4B5F-BE3C-8BC9853AAFF8}">
  <sheetPr>
    <tabColor rgb="FFFFFF00"/>
    <pageSetUpPr fitToPage="1"/>
  </sheetPr>
  <dimension ref="G2"/>
  <sheetViews>
    <sheetView zoomScale="86" zoomScaleNormal="86" workbookViewId="0">
      <selection activeCell="G2" sqref="G2"/>
    </sheetView>
  </sheetViews>
  <sheetFormatPr defaultRowHeight="18.75" x14ac:dyDescent="0.4"/>
  <cols>
    <col min="7" max="7" width="21.375" customWidth="1"/>
  </cols>
  <sheetData>
    <row r="2" spans="7:7" x14ac:dyDescent="0.4">
      <c r="G2" s="60" t="s">
        <v>130</v>
      </c>
    </row>
  </sheetData>
  <phoneticPr fontId="1"/>
  <hyperlinks>
    <hyperlink ref="G2" location="'CPH order form'!A1" display="Return to Order Form" xr:uid="{A61199F5-E1E2-4537-8EF2-1022A6C854C1}"/>
  </hyperlink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618C6C-69FB-48EF-B342-D74F6CF659D0}">
  <sheetPr>
    <tabColor rgb="FFFFFF00"/>
    <pageSetUpPr fitToPage="1"/>
  </sheetPr>
  <dimension ref="I2"/>
  <sheetViews>
    <sheetView zoomScaleNormal="100" zoomScaleSheetLayoutView="78" workbookViewId="0">
      <selection activeCell="I2" sqref="I2"/>
    </sheetView>
  </sheetViews>
  <sheetFormatPr defaultRowHeight="18.75" x14ac:dyDescent="0.4"/>
  <cols>
    <col min="9" max="9" width="21.375" customWidth="1"/>
  </cols>
  <sheetData>
    <row r="2" spans="9:9" x14ac:dyDescent="0.4">
      <c r="I2" s="60" t="s">
        <v>130</v>
      </c>
    </row>
  </sheetData>
  <phoneticPr fontId="1"/>
  <hyperlinks>
    <hyperlink ref="I2" location="'CPH order form'!A1" display="Return to Order Form" xr:uid="{B0BC0B55-3C53-46A0-9C03-2D32A607F012}"/>
  </hyperlinks>
  <pageMargins left="0.7" right="0.7" top="0.75" bottom="0.75" header="0.3" footer="0.3"/>
  <pageSetup paperSize="9" scale="86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8C632-37FC-488E-96FD-87795BD06AB2}">
  <sheetPr>
    <tabColor rgb="FFFFFF00"/>
    <pageSetUpPr fitToPage="1"/>
  </sheetPr>
  <dimension ref="H2"/>
  <sheetViews>
    <sheetView zoomScaleNormal="100" workbookViewId="0">
      <selection activeCell="H2" sqref="H2"/>
    </sheetView>
  </sheetViews>
  <sheetFormatPr defaultRowHeight="18.75" x14ac:dyDescent="0.4"/>
  <cols>
    <col min="8" max="8" width="21.375" customWidth="1"/>
  </cols>
  <sheetData>
    <row r="2" spans="8:8" x14ac:dyDescent="0.4">
      <c r="H2" s="60" t="s">
        <v>130</v>
      </c>
    </row>
  </sheetData>
  <phoneticPr fontId="1"/>
  <hyperlinks>
    <hyperlink ref="H2" location="'CPH order form'!A1" display="Return to Order Form" xr:uid="{97CF4E18-0A77-4D83-9D13-D54133949394}"/>
  </hyperlinks>
  <pageMargins left="0.7" right="0.7" top="0.75" bottom="0.75" header="0.3" footer="0.3"/>
  <pageSetup paperSize="9" scale="95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6B06E2-D5C4-4EAB-A1AB-D3166EC2711F}">
  <sheetPr>
    <tabColor rgb="FFFFFF00"/>
    <pageSetUpPr fitToPage="1"/>
  </sheetPr>
  <dimension ref="K2:L2"/>
  <sheetViews>
    <sheetView zoomScaleNormal="100" zoomScaleSheetLayoutView="55" workbookViewId="0"/>
  </sheetViews>
  <sheetFormatPr defaultRowHeight="18.75" x14ac:dyDescent="0.4"/>
  <sheetData>
    <row r="2" spans="11:12" x14ac:dyDescent="0.4">
      <c r="K2" s="60" t="s">
        <v>130</v>
      </c>
      <c r="L2" s="60"/>
    </row>
  </sheetData>
  <phoneticPr fontId="1"/>
  <hyperlinks>
    <hyperlink ref="K2:L2" location="'CPH order form'!A1" display="Return to Order Form" xr:uid="{23C950A9-5586-4756-AF6B-8DBCAFC81441}"/>
  </hyperlinks>
  <pageMargins left="0.7" right="0.7" top="0.75" bottom="0.75" header="0.3" footer="0.3"/>
  <pageSetup paperSize="9" scale="43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F0D693-BBF1-40E0-B68A-D6DAACFBABFD}">
  <dimension ref="A1"/>
  <sheetViews>
    <sheetView workbookViewId="0"/>
  </sheetViews>
  <sheetFormatPr defaultRowHeight="18.75" x14ac:dyDescent="0.4"/>
  <sheetData/>
  <phoneticPr fontId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8447A-0580-45FA-8F3A-CE9A5C85F8BA}">
  <sheetPr>
    <tabColor rgb="FFFFFF00"/>
    <pageSetUpPr fitToPage="1"/>
  </sheetPr>
  <dimension ref="L2"/>
  <sheetViews>
    <sheetView zoomScaleNormal="100" zoomScaleSheetLayoutView="59" workbookViewId="0">
      <selection activeCell="L2" sqref="L2"/>
    </sheetView>
  </sheetViews>
  <sheetFormatPr defaultRowHeight="18.75" x14ac:dyDescent="0.4"/>
  <cols>
    <col min="12" max="12" width="21.375" customWidth="1"/>
  </cols>
  <sheetData>
    <row r="2" spans="12:12" x14ac:dyDescent="0.4">
      <c r="L2" s="60" t="s">
        <v>130</v>
      </c>
    </row>
  </sheetData>
  <phoneticPr fontId="1"/>
  <hyperlinks>
    <hyperlink ref="L2" location="'CPH order form'!A1" display="Return to Order Form" xr:uid="{7837B08D-DFD4-4AD1-869C-53962813ED26}"/>
  </hyperlinks>
  <pageMargins left="0.7" right="0.7" top="0.75" bottom="0.75" header="0.3" footer="0.3"/>
  <pageSetup paperSize="9" scale="4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6D821D-1376-427B-89B6-31CE8D94B33B}">
  <dimension ref="A1"/>
  <sheetViews>
    <sheetView workbookViewId="0"/>
  </sheetViews>
  <sheetFormatPr defaultRowHeight="18.75" x14ac:dyDescent="0.4"/>
  <sheetData/>
  <phoneticPr fontId="1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0E9C7-A55D-4234-8780-9B4888F19043}">
  <sheetPr>
    <tabColor rgb="FFFFFF00"/>
    <pageSetUpPr fitToPage="1"/>
  </sheetPr>
  <dimension ref="I2"/>
  <sheetViews>
    <sheetView zoomScaleNormal="100" zoomScaleSheetLayoutView="46" workbookViewId="0">
      <selection activeCell="I2" sqref="I2"/>
    </sheetView>
  </sheetViews>
  <sheetFormatPr defaultRowHeight="18.75" x14ac:dyDescent="0.4"/>
  <cols>
    <col min="9" max="9" width="21.375" customWidth="1"/>
  </cols>
  <sheetData>
    <row r="2" spans="9:9" x14ac:dyDescent="0.4">
      <c r="I2" s="60" t="s">
        <v>130</v>
      </c>
    </row>
  </sheetData>
  <phoneticPr fontId="1"/>
  <hyperlinks>
    <hyperlink ref="I2" location="'CPH order form'!A1" display="Return to Order Form" xr:uid="{0FF176CE-A5FE-4764-870E-9D3B9C1015CE}"/>
  </hyperlinks>
  <pageMargins left="0.7" right="0.7" top="0.75" bottom="0.75" header="0.3" footer="0.3"/>
  <pageSetup paperSize="9" scale="66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9EAF2C-8D0E-4087-861E-BDA43A0E349C}">
  <sheetPr>
    <tabColor rgb="FFFFFF00"/>
    <pageSetUpPr fitToPage="1"/>
  </sheetPr>
  <dimension ref="L2"/>
  <sheetViews>
    <sheetView zoomScaleNormal="100" workbookViewId="0">
      <selection activeCell="L2" sqref="L2"/>
    </sheetView>
  </sheetViews>
  <sheetFormatPr defaultRowHeight="18.75" x14ac:dyDescent="0.4"/>
  <cols>
    <col min="12" max="12" width="21.375" customWidth="1"/>
  </cols>
  <sheetData>
    <row r="2" spans="12:12" x14ac:dyDescent="0.4">
      <c r="L2" s="60" t="s">
        <v>130</v>
      </c>
    </row>
  </sheetData>
  <phoneticPr fontId="1"/>
  <hyperlinks>
    <hyperlink ref="L2" location="'CPH order form'!A1" display="Return to Order Form" xr:uid="{4AED5B80-7C67-4304-B77A-E5E396ACE10A}"/>
  </hyperlinks>
  <pageMargins left="0.7" right="0.7" top="0.75" bottom="0.75" header="0.3" footer="0.3"/>
  <pageSetup paperSize="9" scale="66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6EC3C-A3E4-497C-9543-8C86C5C5DC07}">
  <sheetPr>
    <tabColor rgb="FFFFFF00"/>
    <pageSetUpPr fitToPage="1"/>
  </sheetPr>
  <dimension ref="H2"/>
  <sheetViews>
    <sheetView zoomScaleNormal="100" workbookViewId="0">
      <selection activeCell="H2" sqref="H2"/>
    </sheetView>
  </sheetViews>
  <sheetFormatPr defaultRowHeight="18.75" x14ac:dyDescent="0.4"/>
  <cols>
    <col min="8" max="8" width="21.375" customWidth="1"/>
  </cols>
  <sheetData>
    <row r="2" spans="8:8" x14ac:dyDescent="0.4">
      <c r="H2" s="60" t="s">
        <v>130</v>
      </c>
    </row>
  </sheetData>
  <phoneticPr fontId="1"/>
  <hyperlinks>
    <hyperlink ref="H2" location="'CPH order form'!A1" display="Return to Order Form" xr:uid="{D918F1A8-581B-4326-80E7-38DBFBF2F4C0}"/>
  </hyperlinks>
  <pageMargins left="0.7" right="0.7" top="0.75" bottom="0.75" header="0.3" footer="0.3"/>
  <pageSetup paperSize="9" scale="95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F7BFFB-CEE6-4440-84F9-08675CC0B043}">
  <sheetPr>
    <tabColor rgb="FFFFFF00"/>
    <pageSetUpPr fitToPage="1"/>
  </sheetPr>
  <dimension ref="J2"/>
  <sheetViews>
    <sheetView zoomScaleNormal="100" workbookViewId="0">
      <selection activeCell="J2" sqref="J2"/>
    </sheetView>
  </sheetViews>
  <sheetFormatPr defaultRowHeight="18.75" x14ac:dyDescent="0.4"/>
  <cols>
    <col min="10" max="10" width="21.375" customWidth="1"/>
  </cols>
  <sheetData>
    <row r="2" spans="10:10" x14ac:dyDescent="0.4">
      <c r="J2" s="60" t="s">
        <v>130</v>
      </c>
    </row>
  </sheetData>
  <phoneticPr fontId="1"/>
  <hyperlinks>
    <hyperlink ref="J2" location="'CPH order form'!A1" display="Return to Order Form" xr:uid="{5125DD03-5D94-45E0-8D80-37A2A454BD65}"/>
  </hyperlinks>
  <pageMargins left="0.7" right="0.7" top="0.75" bottom="0.75" header="0.3" footer="0.3"/>
  <pageSetup paperSize="9" scale="78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874E8B-087B-4F1F-8337-D3D230E1D16B}">
  <sheetPr>
    <tabColor rgb="FFFFFF00"/>
    <pageSetUpPr fitToPage="1"/>
  </sheetPr>
  <dimension ref="F2"/>
  <sheetViews>
    <sheetView zoomScaleNormal="100" workbookViewId="0">
      <selection activeCell="F2" sqref="F2"/>
    </sheetView>
  </sheetViews>
  <sheetFormatPr defaultRowHeight="18.75" x14ac:dyDescent="0.4"/>
  <cols>
    <col min="6" max="6" width="21.375" customWidth="1"/>
  </cols>
  <sheetData>
    <row r="2" spans="6:6" x14ac:dyDescent="0.4">
      <c r="F2" s="60" t="s">
        <v>130</v>
      </c>
    </row>
  </sheetData>
  <phoneticPr fontId="1"/>
  <hyperlinks>
    <hyperlink ref="F2" location="'CPH order form'!A1" display="Return to Order Form" xr:uid="{76B79C89-79D7-4BD3-8D4C-B54B246BD82F}"/>
  </hyperlink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59077-D528-47F0-BBFA-F8503EE22E14}">
  <sheetPr>
    <tabColor rgb="FFFFFF00"/>
    <pageSetUpPr fitToPage="1"/>
  </sheetPr>
  <dimension ref="D2"/>
  <sheetViews>
    <sheetView zoomScaleNormal="100" workbookViewId="0">
      <selection activeCell="D2" sqref="D2"/>
    </sheetView>
  </sheetViews>
  <sheetFormatPr defaultRowHeight="18.75" x14ac:dyDescent="0.4"/>
  <cols>
    <col min="4" max="4" width="21.375" customWidth="1"/>
  </cols>
  <sheetData>
    <row r="2" spans="4:4" x14ac:dyDescent="0.4">
      <c r="D2" s="60" t="s">
        <v>130</v>
      </c>
    </row>
  </sheetData>
  <phoneticPr fontId="1"/>
  <hyperlinks>
    <hyperlink ref="D2" location="'CPH order form'!A1" display="Return to Order Form" xr:uid="{0A91D1D3-3569-4ABB-83E7-738EA1546971}"/>
  </hyperlink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9AB7D-F75B-4F8E-8180-DA23CB5F7305}">
  <sheetPr>
    <tabColor rgb="FFFFFF00"/>
    <pageSetUpPr fitToPage="1"/>
  </sheetPr>
  <dimension ref="J2"/>
  <sheetViews>
    <sheetView zoomScaleNormal="100" zoomScaleSheetLayoutView="87" workbookViewId="0">
      <selection activeCell="J2" sqref="J2"/>
    </sheetView>
  </sheetViews>
  <sheetFormatPr defaultRowHeight="18.75" x14ac:dyDescent="0.4"/>
  <cols>
    <col min="10" max="10" width="21.375" customWidth="1"/>
  </cols>
  <sheetData>
    <row r="2" spans="10:10" x14ac:dyDescent="0.4">
      <c r="J2" s="60" t="s">
        <v>130</v>
      </c>
    </row>
  </sheetData>
  <phoneticPr fontId="1"/>
  <hyperlinks>
    <hyperlink ref="J2" location="'CPH order form'!A1" display="Return to Order Form" xr:uid="{3490FAE9-C5DC-4749-91F6-73A67700EAFF}"/>
  </hyperlinks>
  <pageMargins left="0.7" right="0.7" top="0.75" bottom="0.75" header="0.3" footer="0.3"/>
  <pageSetup paperSize="9" scale="78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6A11B3-F6DE-4BB3-A35B-01B7B6937CD4}">
  <sheetPr>
    <tabColor rgb="FFFFFF00"/>
    <pageSetUpPr fitToPage="1"/>
  </sheetPr>
  <dimension ref="L2"/>
  <sheetViews>
    <sheetView zoomScaleNormal="100" workbookViewId="0">
      <selection activeCell="L2" sqref="L2"/>
    </sheetView>
  </sheetViews>
  <sheetFormatPr defaultRowHeight="18.75" x14ac:dyDescent="0.4"/>
  <cols>
    <col min="12" max="12" width="21.375" customWidth="1"/>
  </cols>
  <sheetData>
    <row r="2" spans="12:12" x14ac:dyDescent="0.4">
      <c r="L2" s="60" t="s">
        <v>130</v>
      </c>
    </row>
  </sheetData>
  <phoneticPr fontId="1"/>
  <hyperlinks>
    <hyperlink ref="L2" location="'CPH order form'!A1" display="Return to Order Form" xr:uid="{5BF1DEB6-55B3-474C-970E-F1546ACBC413}"/>
  </hyperlinks>
  <pageMargins left="0.7" right="0.7" top="0.75" bottom="0.75" header="0.3" footer="0.3"/>
  <pageSetup paperSize="9" scale="81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F244E-0B7C-40EA-843D-357221026258}">
  <sheetPr>
    <tabColor rgb="FFFFFF00"/>
    <pageSetUpPr fitToPage="1"/>
  </sheetPr>
  <dimension ref="J2"/>
  <sheetViews>
    <sheetView zoomScaleNormal="100" workbookViewId="0">
      <selection activeCell="J2" sqref="J2"/>
    </sheetView>
  </sheetViews>
  <sheetFormatPr defaultRowHeight="18.75" x14ac:dyDescent="0.4"/>
  <cols>
    <col min="10" max="10" width="21.375" customWidth="1"/>
  </cols>
  <sheetData>
    <row r="2" spans="10:10" x14ac:dyDescent="0.4">
      <c r="J2" s="60" t="s">
        <v>130</v>
      </c>
    </row>
  </sheetData>
  <phoneticPr fontId="1"/>
  <hyperlinks>
    <hyperlink ref="J2" location="'CPH order form'!A1" display="Return to Order Form" xr:uid="{51CDEDC2-C4D5-49C8-870C-64A5E57279C0}"/>
  </hyperlinks>
  <pageMargins left="0.7" right="0.7" top="0.75" bottom="0.75" header="0.3" footer="0.3"/>
  <pageSetup paperSize="9" scale="9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DDAC2-1095-46FD-ADE9-B0B02585E769}">
  <sheetPr>
    <tabColor rgb="FFFFFF00"/>
  </sheetPr>
  <dimension ref="H2"/>
  <sheetViews>
    <sheetView workbookViewId="0">
      <selection activeCell="H2" sqref="H2"/>
    </sheetView>
  </sheetViews>
  <sheetFormatPr defaultRowHeight="18.75" x14ac:dyDescent="0.4"/>
  <sheetData>
    <row r="2" spans="8:8" x14ac:dyDescent="0.4">
      <c r="H2" s="60" t="s">
        <v>130</v>
      </c>
    </row>
  </sheetData>
  <phoneticPr fontId="1"/>
  <hyperlinks>
    <hyperlink ref="H2" location="'CPH order form'!A1" display="Return to Order Form" xr:uid="{D8CF203D-B143-47E9-AD30-C4C98FC7C94A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5353E-B3C6-42FF-95E3-359AD1857965}">
  <sheetPr>
    <tabColor rgb="FFFFFF00"/>
    <pageSetUpPr fitToPage="1"/>
  </sheetPr>
  <dimension ref="B2:L35"/>
  <sheetViews>
    <sheetView zoomScale="70" zoomScaleNormal="70" zoomScaleSheetLayoutView="80" workbookViewId="0">
      <selection activeCell="L2" sqref="L2"/>
    </sheetView>
  </sheetViews>
  <sheetFormatPr defaultRowHeight="18.75" x14ac:dyDescent="0.4"/>
  <cols>
    <col min="12" max="12" width="21.375" customWidth="1"/>
    <col min="25" max="25" width="9" customWidth="1"/>
  </cols>
  <sheetData>
    <row r="2" spans="12:12" x14ac:dyDescent="0.4">
      <c r="L2" s="60" t="s">
        <v>130</v>
      </c>
    </row>
    <row r="17" spans="2:11" x14ac:dyDescent="0.4">
      <c r="B17" s="61"/>
      <c r="C17" s="62"/>
      <c r="D17" s="62"/>
      <c r="E17" s="62"/>
      <c r="F17" s="62"/>
      <c r="G17" s="62"/>
      <c r="H17" s="62"/>
      <c r="I17" s="62"/>
      <c r="J17" s="62"/>
      <c r="K17" s="63"/>
    </row>
    <row r="18" spans="2:11" x14ac:dyDescent="0.4">
      <c r="B18" s="64"/>
      <c r="K18" s="65"/>
    </row>
    <row r="19" spans="2:11" x14ac:dyDescent="0.4">
      <c r="B19" s="64"/>
      <c r="K19" s="65"/>
    </row>
    <row r="20" spans="2:11" x14ac:dyDescent="0.4">
      <c r="B20" s="64"/>
      <c r="K20" s="65"/>
    </row>
    <row r="21" spans="2:11" x14ac:dyDescent="0.4">
      <c r="B21" s="64"/>
      <c r="K21" s="65"/>
    </row>
    <row r="22" spans="2:11" x14ac:dyDescent="0.4">
      <c r="B22" s="64"/>
      <c r="K22" s="65"/>
    </row>
    <row r="23" spans="2:11" x14ac:dyDescent="0.4">
      <c r="B23" s="64"/>
      <c r="K23" s="65"/>
    </row>
    <row r="24" spans="2:11" x14ac:dyDescent="0.4">
      <c r="B24" s="64"/>
      <c r="K24" s="65"/>
    </row>
    <row r="25" spans="2:11" x14ac:dyDescent="0.4">
      <c r="B25" s="64"/>
      <c r="K25" s="65"/>
    </row>
    <row r="26" spans="2:11" x14ac:dyDescent="0.4">
      <c r="B26" s="64"/>
      <c r="K26" s="65"/>
    </row>
    <row r="27" spans="2:11" x14ac:dyDescent="0.4">
      <c r="B27" s="64"/>
      <c r="K27" s="65"/>
    </row>
    <row r="28" spans="2:11" x14ac:dyDescent="0.4">
      <c r="B28" s="64"/>
      <c r="K28" s="65"/>
    </row>
    <row r="29" spans="2:11" x14ac:dyDescent="0.4">
      <c r="B29" s="64"/>
      <c r="K29" s="65"/>
    </row>
    <row r="30" spans="2:11" x14ac:dyDescent="0.4">
      <c r="B30" s="64"/>
      <c r="K30" s="65"/>
    </row>
    <row r="31" spans="2:11" x14ac:dyDescent="0.4">
      <c r="B31" s="64"/>
      <c r="K31" s="65"/>
    </row>
    <row r="32" spans="2:11" x14ac:dyDescent="0.4">
      <c r="B32" s="64"/>
      <c r="K32" s="65"/>
    </row>
    <row r="33" spans="2:11" x14ac:dyDescent="0.4">
      <c r="B33" s="64"/>
      <c r="K33" s="65"/>
    </row>
    <row r="34" spans="2:11" x14ac:dyDescent="0.4">
      <c r="B34" s="64"/>
      <c r="K34" s="65"/>
    </row>
    <row r="35" spans="2:11" x14ac:dyDescent="0.4">
      <c r="B35" s="66"/>
      <c r="C35" s="67"/>
      <c r="D35" s="67"/>
      <c r="E35" s="67"/>
      <c r="F35" s="67"/>
      <c r="G35" s="67"/>
      <c r="H35" s="67"/>
      <c r="I35" s="67"/>
      <c r="J35" s="67"/>
      <c r="K35" s="68"/>
    </row>
  </sheetData>
  <phoneticPr fontId="1"/>
  <hyperlinks>
    <hyperlink ref="L2" location="'CPH order form'!A1" display="Return to Order Form" xr:uid="{BB97AEBA-815E-40B7-AB76-F2DE01062D6A}"/>
  </hyperlinks>
  <pageMargins left="0.7" right="0.7" top="0.75" bottom="0.75" header="0.3" footer="0.3"/>
  <pageSetup paperSize="9" scale="62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EF526-CFC6-44C0-8037-AC2356848377}">
  <dimension ref="J2"/>
  <sheetViews>
    <sheetView workbookViewId="0">
      <selection activeCell="J2" sqref="J2"/>
    </sheetView>
  </sheetViews>
  <sheetFormatPr defaultRowHeight="18.75" x14ac:dyDescent="0.4"/>
  <sheetData>
    <row r="2" spans="10:10" x14ac:dyDescent="0.4">
      <c r="J2" s="60" t="s">
        <v>153</v>
      </c>
    </row>
  </sheetData>
  <phoneticPr fontId="1"/>
  <hyperlinks>
    <hyperlink ref="J2" location="'CPH order form'!A1" display="Return to Order Form" xr:uid="{9B0338DB-A28D-4841-BC6D-B65664B279B1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27CB2-4737-40FD-8A8F-1E01B367FB42}">
  <sheetPr>
    <tabColor rgb="FFFFFF00"/>
  </sheetPr>
  <dimension ref="I5"/>
  <sheetViews>
    <sheetView workbookViewId="0">
      <selection activeCell="I5" sqref="I5"/>
    </sheetView>
  </sheetViews>
  <sheetFormatPr defaultRowHeight="18.75" x14ac:dyDescent="0.4"/>
  <sheetData>
    <row r="5" spans="9:9" x14ac:dyDescent="0.4">
      <c r="I5" s="60" t="s">
        <v>130</v>
      </c>
    </row>
  </sheetData>
  <phoneticPr fontId="1"/>
  <hyperlinks>
    <hyperlink ref="I5" location="'CPH order form'!A1" display="Return to Order Form" xr:uid="{40004020-18C9-4110-92BF-5C8B78BDFBE4}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2C872-7548-4A8E-BAD8-FF3AE9F14C5E}">
  <sheetPr>
    <tabColor rgb="FFFFFF00"/>
    <pageSetUpPr fitToPage="1"/>
  </sheetPr>
  <dimension ref="K2"/>
  <sheetViews>
    <sheetView zoomScaleNormal="100" zoomScaleSheetLayoutView="100" workbookViewId="0">
      <selection activeCell="K2" sqref="K2"/>
    </sheetView>
  </sheetViews>
  <sheetFormatPr defaultRowHeight="18.75" x14ac:dyDescent="0.4"/>
  <cols>
    <col min="9" max="9" width="9" customWidth="1"/>
    <col min="11" max="11" width="21.375" customWidth="1"/>
  </cols>
  <sheetData>
    <row r="2" spans="11:11" x14ac:dyDescent="0.4">
      <c r="K2" s="60" t="s">
        <v>130</v>
      </c>
    </row>
  </sheetData>
  <phoneticPr fontId="1"/>
  <hyperlinks>
    <hyperlink ref="K2" location="'CPH order form'!A1" display="Return to Order Form" xr:uid="{D8D0FD7C-688C-4BEF-9C5E-69F42790CECB}"/>
  </hyperlinks>
  <pageMargins left="0.7" right="0.7" top="0.75" bottom="0.75" header="0.3" footer="0.3"/>
  <pageSetup paperSize="9" scale="72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CFAF4-8093-456B-B39B-F971F3C8851C}">
  <sheetPr>
    <tabColor rgb="FFFFFF00"/>
    <pageSetUpPr fitToPage="1"/>
  </sheetPr>
  <dimension ref="L2"/>
  <sheetViews>
    <sheetView zoomScaleNormal="100" workbookViewId="0">
      <selection activeCell="L2" sqref="L2"/>
    </sheetView>
  </sheetViews>
  <sheetFormatPr defaultRowHeight="18.75" x14ac:dyDescent="0.4"/>
  <cols>
    <col min="12" max="12" width="21.375" customWidth="1"/>
  </cols>
  <sheetData>
    <row r="2" spans="12:12" x14ac:dyDescent="0.4">
      <c r="L2" s="60" t="s">
        <v>130</v>
      </c>
    </row>
  </sheetData>
  <phoneticPr fontId="1"/>
  <hyperlinks>
    <hyperlink ref="L2" location="'CPH order form'!A1" display="Return to Order Form" xr:uid="{A9889A86-C4B9-476D-8A3A-CAA686CC90A5}"/>
  </hyperlinks>
  <pageMargins left="0.7" right="0.7" top="0.75" bottom="0.75" header="0.3" footer="0.3"/>
  <pageSetup paperSize="9" scale="66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CCAE5-30B6-4ED6-BD0E-EE56B3C90DF8}">
  <sheetPr>
    <tabColor rgb="FFFFFF00"/>
  </sheetPr>
  <dimension ref="J2:L2"/>
  <sheetViews>
    <sheetView topLeftCell="A13" workbookViewId="0"/>
  </sheetViews>
  <sheetFormatPr defaultRowHeight="18.75" x14ac:dyDescent="0.4"/>
  <sheetData>
    <row r="2" spans="10:12" x14ac:dyDescent="0.4">
      <c r="J2" s="60" t="s">
        <v>130</v>
      </c>
      <c r="K2" s="60"/>
      <c r="L2" s="60"/>
    </row>
  </sheetData>
  <phoneticPr fontId="1"/>
  <hyperlinks>
    <hyperlink ref="J2" location="'CPH order form'!A1" display="Return to Order Form" xr:uid="{EC10E1DC-4E5A-4148-864C-659B95E6742D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3D21A-88A3-4063-8F3A-52832F2709DE}">
  <sheetPr>
    <tabColor rgb="FFFFFF00"/>
  </sheetPr>
  <dimension ref="I2:K2"/>
  <sheetViews>
    <sheetView zoomScale="68" zoomScaleNormal="68" workbookViewId="0">
      <selection activeCell="I2" sqref="I2"/>
    </sheetView>
  </sheetViews>
  <sheetFormatPr defaultRowHeight="18.75" x14ac:dyDescent="0.4"/>
  <sheetData>
    <row r="2" spans="9:11" x14ac:dyDescent="0.4">
      <c r="I2" s="60" t="s">
        <v>130</v>
      </c>
      <c r="J2" s="77"/>
      <c r="K2" s="60"/>
    </row>
  </sheetData>
  <phoneticPr fontId="1"/>
  <hyperlinks>
    <hyperlink ref="I2" location="'CPH order form'!A1" display="Return to Order Form" xr:uid="{E56E6A06-B750-4D71-88FC-71B0C5789081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252CA-A9D9-4BE5-AEC5-5E66FFEC32A0}">
  <sheetPr>
    <tabColor rgb="FFFFFF00"/>
    <pageSetUpPr fitToPage="1"/>
  </sheetPr>
  <dimension ref="J2"/>
  <sheetViews>
    <sheetView zoomScaleNormal="100" zoomScaleSheetLayoutView="69" workbookViewId="0">
      <selection activeCell="J2" sqref="J2"/>
    </sheetView>
  </sheetViews>
  <sheetFormatPr defaultRowHeight="18.75" x14ac:dyDescent="0.4"/>
  <cols>
    <col min="10" max="10" width="21.375" customWidth="1"/>
  </cols>
  <sheetData>
    <row r="2" spans="10:10" x14ac:dyDescent="0.4">
      <c r="J2" s="60" t="s">
        <v>130</v>
      </c>
    </row>
  </sheetData>
  <phoneticPr fontId="1"/>
  <hyperlinks>
    <hyperlink ref="J2" location="'CPH order form'!A1" display="Return to Order Form" xr:uid="{AC8722AA-EDC1-4F60-AEB7-3297DE611415}"/>
  </hyperlinks>
  <pageMargins left="0.7" right="0.7" top="0.75" bottom="0.75" header="0.3" footer="0.3"/>
  <pageSetup paperSize="9" scale="7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30</vt:i4>
      </vt:variant>
      <vt:variant>
        <vt:lpstr>名前付き一覧</vt:lpstr>
      </vt:variant>
      <vt:variant>
        <vt:i4>4</vt:i4>
      </vt:variant>
    </vt:vector>
  </HeadingPairs>
  <TitlesOfParts>
    <vt:vector size="34" baseType="lpstr">
      <vt:lpstr>CPH order form</vt:lpstr>
      <vt:lpstr>←Please send this file as a PDF</vt:lpstr>
      <vt:lpstr>Jib Halyard 1・35</vt:lpstr>
      <vt:lpstr>Side tank both side,Divide left</vt:lpstr>
      <vt:lpstr>Aluminum 3 points in-out</vt:lpstr>
      <vt:lpstr>Aluminum-reinforced version</vt:lpstr>
      <vt:lpstr>Jibbracket Carbon</vt:lpstr>
      <vt:lpstr>Centreboard System1.4</vt:lpstr>
      <vt:lpstr>Traveller bar</vt:lpstr>
      <vt:lpstr>Hoop (Pipe Bridle)　cleats versi</vt:lpstr>
      <vt:lpstr>Hoop (Pipe Bridle)　cam version</vt:lpstr>
      <vt:lpstr>RF62174 Pivoting low lead block</vt:lpstr>
      <vt:lpstr>Harken 2650 40 mm Block</vt:lpstr>
      <vt:lpstr>Gunwale Guy Base Carbon</vt:lpstr>
      <vt:lpstr>Gunwale Guy Base aluminium</vt:lpstr>
      <vt:lpstr>FRP OKUMURA original</vt:lpstr>
      <vt:lpstr>Pumps Systems（3 blocks )</vt:lpstr>
      <vt:lpstr>Sheet1</vt:lpstr>
      <vt:lpstr>Clam cleats side tank both side</vt:lpstr>
      <vt:lpstr>Lead to inner keel </vt:lpstr>
      <vt:lpstr>EVA Foam　</vt:lpstr>
      <vt:lpstr>RONSTAN Carbon</vt:lpstr>
      <vt:lpstr>Carbon Tiller Extension 25mm×1.</vt:lpstr>
      <vt:lpstr>Jib peak with mounting bracket</vt:lpstr>
      <vt:lpstr>Add a catcher</vt:lpstr>
      <vt:lpstr>Andersen Min　Main traveller bot</vt:lpstr>
      <vt:lpstr>Allen</vt:lpstr>
      <vt:lpstr>Drainage hole added</vt:lpstr>
      <vt:lpstr> Spreader stopper specification</vt:lpstr>
      <vt:lpstr>Spreader option（thumb-screw）</vt:lpstr>
      <vt:lpstr>Allen!Print_Area</vt:lpstr>
      <vt:lpstr>'Clam cleats side tank both side'!Print_Area</vt:lpstr>
      <vt:lpstr>'Drainage hole added'!Print_Area</vt:lpstr>
      <vt:lpstr>'Jib Halyard 1・35'!Print_Area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オクムラボート販売株式会社</cp:lastModifiedBy>
  <cp:lastPrinted>2021-05-06T12:09:02Z</cp:lastPrinted>
  <dcterms:created xsi:type="dcterms:W3CDTF">2021-01-14T07:25:44Z</dcterms:created>
  <dcterms:modified xsi:type="dcterms:W3CDTF">2025-04-21T06:11:39Z</dcterms:modified>
</cp:coreProperties>
</file>