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C0C6F506-F7FE-4106-9091-2F75F7B340E8}"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CPH用" sheetId="51"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サイドタンク両舷　マスト下で分ける" sheetId="43" r:id="rId7"/>
    <sheet name="ジブリーダーインアウト" sheetId="9" r:id="rId8"/>
    <sheet name="ジブブラケット　アルミ強化バージョン" sheetId="10" r:id="rId9"/>
    <sheet name="ジブブラケット　カーボン" sheetId="41" r:id="rId10"/>
    <sheet name="センター４分の１" sheetId="42" r:id="rId11"/>
    <sheet name="トラベラーバー" sheetId="16" r:id="rId12"/>
    <sheet name="パイプブライダル クリート仕様" sheetId="12" r:id="rId13"/>
    <sheet name="パイプブライダル カム仕様" sheetId="13" r:id="rId14"/>
    <sheet name="スピンシートブロック　RF62174" sheetId="14" r:id="rId15"/>
    <sheet name="スピンブロックサイズ　H2650" sheetId="17" r:id="rId16"/>
    <sheet name="ガンネルガイカムベース　カーボン" sheetId="18" r:id="rId17"/>
    <sheet name="ガンネルガイカムベース　アルミスペシャル" sheetId="19" r:id="rId18"/>
    <sheet name="ツイーカーFRPオリジナル部品" sheetId="20" r:id="rId19"/>
    <sheet name="ポンプ式インナーキールにブロック３" sheetId="22" r:id="rId20"/>
    <sheet name="Sheet1" sheetId="37" state="hidden" r:id="rId21"/>
    <sheet name="トッピング両サイド引き" sheetId="38" r:id="rId22"/>
    <sheet name="インナーキール後方リード" sheetId="39" r:id="rId23"/>
    <sheet name="EVAフォーム" sheetId="24" r:id="rId24"/>
    <sheet name="ファクトリーゼロ製 カーボンエクステンション" sheetId="28" r:id="rId25"/>
    <sheet name="ラフワイヤー" sheetId="27" r:id="rId26"/>
    <sheet name="ベーラーパテ仕上げ" sheetId="33" r:id="rId27"/>
    <sheet name="ベーラーゲルコート仕上げ" sheetId="34" r:id="rId28"/>
    <sheet name="ハッチ　アレン" sheetId="35" r:id="rId29"/>
    <sheet name="スプレッダー ネジ・ロック式" sheetId="48" r:id="rId30"/>
    <sheet name="スプレッダー蝶ネジ式" sheetId="49" r:id="rId31"/>
  </sheets>
  <definedNames>
    <definedName name="_xlnm.Print_Area" localSheetId="0">'⑴日本語　ｵｰﾀﾞｰﾌｫｰﾑ  CPH用'!$A$1:$J$99</definedName>
    <definedName name="_xlnm.Print_Area" localSheetId="4">⑶470級ｾｰﾙｵｰﾀﾞｰﾌｫｰﾑ!$B$1:$I$54</definedName>
    <definedName name="_xlnm.Print_Area" localSheetId="5">'SPSﾏｽﾄ 説明書'!$A$1:$G$23</definedName>
    <definedName name="_xlnm.Print_Area" localSheetId="21">トッピング両サイド引き!$A$1:$O$19</definedName>
    <definedName name="_xlnm.Print_Area" localSheetId="28">'ハッチ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4" i="51" l="1"/>
  <c r="I81" i="51"/>
  <c r="I80" i="51"/>
  <c r="I79" i="51"/>
  <c r="I78" i="51"/>
  <c r="I77" i="51"/>
  <c r="I76" i="51"/>
  <c r="I75" i="51"/>
  <c r="I72" i="51"/>
  <c r="I71" i="51"/>
  <c r="I70" i="51"/>
  <c r="I69" i="51"/>
  <c r="I68" i="51"/>
  <c r="I67" i="51"/>
  <c r="I66" i="51"/>
  <c r="I63" i="51"/>
  <c r="I62" i="51"/>
  <c r="I59" i="51"/>
  <c r="I58" i="51"/>
  <c r="I57" i="51"/>
  <c r="I56" i="51"/>
  <c r="I55" i="51"/>
  <c r="I93" i="51" s="1"/>
  <c r="I51" i="51"/>
  <c r="I50" i="51"/>
  <c r="I49" i="51"/>
  <c r="I48" i="51"/>
  <c r="I47" i="51"/>
  <c r="I46" i="51"/>
  <c r="I45" i="51"/>
  <c r="I44" i="51"/>
  <c r="I43" i="51"/>
  <c r="I42" i="51"/>
  <c r="I41" i="51"/>
  <c r="I40" i="51"/>
  <c r="I39" i="51"/>
  <c r="I38" i="51"/>
  <c r="I37" i="51"/>
  <c r="I36" i="51"/>
  <c r="I35" i="51"/>
  <c r="I34" i="51"/>
  <c r="I33" i="51"/>
  <c r="I32" i="51"/>
  <c r="I31" i="51"/>
  <c r="I30" i="51"/>
  <c r="I29" i="51"/>
  <c r="I28" i="51"/>
  <c r="I27" i="51"/>
  <c r="I26" i="51"/>
  <c r="I25" i="51"/>
  <c r="I24" i="51"/>
  <c r="I23" i="51"/>
  <c r="I22" i="51"/>
  <c r="I20" i="51"/>
  <c r="I19" i="51"/>
  <c r="I18" i="51"/>
  <c r="I17" i="51"/>
  <c r="I16" i="51"/>
  <c r="I14" i="51"/>
  <c r="I13" i="51"/>
  <c r="I12" i="51"/>
  <c r="I11" i="51"/>
  <c r="I92" i="51" l="1"/>
  <c r="I94" i="51" s="1"/>
  <c r="I95" i="51" s="1"/>
  <c r="I96" i="51" s="1"/>
</calcChain>
</file>

<file path=xl/sharedStrings.xml><?xml version="1.0" encoding="utf-8"?>
<sst xmlns="http://schemas.openxmlformats.org/spreadsheetml/2006/main" count="402" uniqueCount="326">
  <si>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</si>
  <si>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</si>
  <si>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</si>
  <si>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</si>
  <si>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</si>
  <si>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</si>
  <si>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</si>
  <si>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</si>
  <si>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</si>
  <si>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</si>
  <si>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</si>
  <si>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</si>
  <si>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</si>
  <si>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</si>
  <si>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</si>
  <si>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</si>
  <si>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</si>
  <si>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</si>
  <si>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</si>
  <si>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</si>
  <si>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</si>
  <si>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</si>
  <si>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</si>
  <si>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</si>
  <si>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</si>
  <si>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</si>
  <si>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</si>
  <si>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</si>
  <si>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</si>
  <si>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</si>
  <si>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</si>
  <si>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</si>
  <si>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</si>
  <si>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</si>
  <si>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</si>
  <si>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</si>
  <si>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</si>
  <si>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</si>
  <si>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</si>
  <si>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</si>
  <si>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</si>
  <si>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カニンガム</t>
    <phoneticPr fontId="2"/>
  </si>
  <si>
    <t>カニンガム倍率</t>
    <rPh sb="5" eb="7">
      <t>バイリツ</t>
    </rPh>
    <phoneticPr fontId="2"/>
  </si>
  <si>
    <t>1/4</t>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</si>
  <si>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</si>
  <si>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</si>
  <si>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</si>
  <si>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</si>
  <si>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</si>
  <si>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</si>
  <si>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</si>
  <si>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</si>
  <si>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</si>
  <si>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</si>
  <si>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</si>
  <si>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</si>
  <si>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</si>
  <si>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</si>
  <si>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</si>
  <si>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</si>
  <si>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</si>
  <si>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</si>
  <si>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</si>
  <si>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</si>
  <si>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</si>
  <si>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</si>
  <si>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</si>
  <si>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</si>
  <si>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</si>
  <si>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</si>
  <si>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</si>
  <si>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</si>
  <si>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</si>
  <si>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</si>
  <si>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</si>
  <si>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</si>
  <si>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</si>
  <si>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</si>
  <si>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</si>
  <si>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</si>
  <si>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</si>
  <si>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</si>
  <si>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</si>
  <si>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</si>
  <si>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</si>
  <si>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</si>
  <si>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</si>
  <si>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</si>
  <si>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</si>
  <si>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</si>
  <si>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</si>
  <si>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</si>
  <si>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</si>
  <si>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</si>
  <si>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</si>
  <si>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</si>
  <si>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</si>
  <si>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</si>
  <si>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</si>
  <si>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</si>
  <si>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</si>
  <si>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</si>
  <si>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</si>
  <si>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</si>
  <si>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</si>
  <si>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</si>
  <si>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</si>
  <si>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</si>
  <si>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</si>
  <si>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</si>
  <si>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</si>
  <si>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</si>
  <si>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</si>
  <si>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</si>
  <si>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</si>
  <si>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</si>
  <si>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</si>
  <si>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</si>
  <si>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</si>
  <si>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</si>
  <si>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</si>
  <si>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</si>
  <si>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</si>
  <si>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</si>
  <si>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</si>
  <si>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</si>
  <si>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</si>
  <si>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</si>
  <si>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</si>
  <si>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</si>
  <si>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センターボード</t>
    <phoneticPr fontId="2"/>
  </si>
  <si>
    <t>アルミ</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</si>
  <si>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</si>
  <si>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</si>
  <si>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アルミ合金L型</t>
    <rPh sb="3" eb="5">
      <t>ゴウキン</t>
    </rPh>
    <rPh sb="6" eb="7">
      <t>ガタ</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</si>
  <si>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</si>
  <si>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</si>
  <si>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</si>
  <si>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</si>
  <si>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</si>
  <si>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</si>
  <si>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</si>
  <si>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</si>
  <si>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</si>
  <si>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</si>
  <si>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</si>
  <si>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</si>
  <si>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</si>
  <si>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</si>
  <si>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</si>
  <si>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</si>
  <si>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</si>
  <si>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</si>
  <si>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</si>
  <si>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</si>
  <si>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</si>
  <si>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</si>
  <si>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</si>
  <si>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</si>
  <si>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</si>
  <si>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</si>
  <si>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</si>
  <si>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</si>
  <si>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</si>
  <si>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</si>
  <si>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</si>
  <si>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</si>
  <si>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</si>
  <si>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</si>
  <si>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</si>
  <si>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</si>
  <si>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</si>
  <si>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</si>
  <si>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</si>
  <si>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</si>
  <si>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</si>
  <si>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</si>
  <si>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</si>
  <si>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</si>
  <si>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</si>
  <si>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</si>
  <si>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</si>
  <si>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シートセッティング</t>
    <phoneticPr fontId="2"/>
  </si>
  <si>
    <t>ジブリーダー</t>
    <phoneticPr fontId="2"/>
  </si>
  <si>
    <t>ピンカー式</t>
    <rPh sb="4" eb="5">
      <t>シキ</t>
    </rPh>
    <phoneticPr fontId="2"/>
  </si>
  <si>
    <t>カニンガムセンターケース上リード</t>
    <phoneticPr fontId="2"/>
  </si>
  <si>
    <t>カニンガムシステム</t>
    <phoneticPr fontId="2"/>
  </si>
  <si>
    <t>センター昇格</t>
    <rPh sb="4" eb="6">
      <t>ショウカク</t>
    </rPh>
    <phoneticPr fontId="2"/>
  </si>
  <si>
    <t>☆カニンガム両デッキ手元カムリード</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</si>
  <si>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</si>
  <si>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</si>
  <si>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</si>
  <si>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1/6</t>
    <phoneticPr fontId="2"/>
  </si>
  <si>
    <t>☆シートコントロール式　H2703（ｼﾞﾌﾞﾘｰﾀﾞｰｲﾝｱｳﾄ後付け不可）</t>
    <rPh sb="10" eb="11">
      <t>シキ</t>
    </rPh>
    <rPh sb="32" eb="34">
      <t>アトヅ</t>
    </rPh>
    <rPh sb="35" eb="37">
      <t>フカ</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</si>
  <si>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</si>
  <si>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</si>
  <si>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</si>
  <si>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</si>
  <si>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</si>
  <si>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</si>
  <si>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</si>
  <si>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</si>
  <si>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</si>
  <si>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</si>
  <si>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</si>
  <si>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</si>
  <si>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</si>
  <si>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</si>
  <si>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</si>
  <si>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</si>
  <si>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</si>
  <si>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</si>
  <si>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</si>
  <si>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</si>
  <si>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</si>
  <si>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</si>
  <si>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</si>
  <si>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</si>
  <si>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</si>
  <si>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</si>
  <si>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</si>
  <si>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</si>
  <si>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</si>
  <si>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</si>
  <si>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</si>
  <si>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</si>
  <si>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</si>
  <si>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</si>
  <si>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</si>
  <si>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</si>
  <si>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</si>
  <si>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</si>
  <si>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</si>
  <si>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</si>
  <si>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</si>
  <si>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</si>
  <si>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</si>
  <si>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</si>
  <si>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</si>
  <si>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</si>
  <si>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</si>
  <si>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</si>
  <si>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</si>
  <si>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</si>
  <si>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</si>
  <si>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</si>
  <si>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</si>
  <si>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</si>
  <si>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</si>
  <si>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</si>
  <si>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</si>
  <si>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</si>
  <si>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</si>
  <si>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</si>
  <si>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</si>
  <si>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</si>
  <si>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</si>
  <si>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</si>
  <si>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</si>
  <si>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</si>
  <si>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</si>
  <si>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</si>
  <si>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</si>
  <si>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</si>
  <si>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</si>
  <si>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</si>
  <si>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</si>
  <si>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</si>
  <si>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</si>
  <si>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</si>
  <si>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</si>
  <si>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</si>
  <si>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</si>
  <si>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</si>
  <si>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</si>
  <si>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</si>
  <si>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</si>
  <si>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</si>
  <si>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</si>
  <si>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</si>
  <si>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所属団体名</t>
    <rPh sb="0" eb="2">
      <t>ショゾク</t>
    </rPh>
    <rPh sb="2" eb="5">
      <t>ダンタイメイ</t>
    </rPh>
    <phoneticPr fontId="3"/>
  </si>
  <si>
    <t>所属団体住所</t>
    <rPh sb="0" eb="2">
      <t>ショゾク</t>
    </rPh>
    <rPh sb="2" eb="4">
      <t>ダンタイ</t>
    </rPh>
    <rPh sb="4" eb="6">
      <t>ジュウショ</t>
    </rPh>
    <phoneticPr fontId="3"/>
  </si>
  <si>
    <t>４．購入注文書および申込金１００万円の振込をもって購入が確定しますので、納期スケジュールについてご相談させて頂きます。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フリコミ</t>
    </rPh>
    <rPh sb="25" eb="27">
      <t>コウニュウ</t>
    </rPh>
    <rPh sb="28" eb="30">
      <t>カクテイ</t>
    </rPh>
    <rPh sb="36" eb="38">
      <t>ノウキ</t>
    </rPh>
    <rPh sb="49" eb="51">
      <t>ソウダン</t>
    </rPh>
    <rPh sb="54" eb="55">
      <t>イタダ</t>
    </rPh>
    <phoneticPr fontId="2"/>
  </si>
  <si>
    <t xml:space="preserve"> 　　　　</t>
    <phoneticPr fontId="2"/>
  </si>
  <si>
    <t>470級スーパースパーマスト 説明書</t>
    <rPh sb="3" eb="4">
      <t>キュウ</t>
    </rPh>
    <rPh sb="15" eb="18">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</si>
  <si>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</si>
  <si>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</si>
  <si>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</si>
  <si>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</si>
  <si>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どちらかを選択して、オーダーフォームに記入ください。</t>
    <rPh sb="5" eb="7">
      <t>センタク</t>
    </rPh>
    <rPh sb="19" eb="21">
      <t>キニュウ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</si>
  <si>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</si>
  <si>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</si>
  <si>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</si>
  <si>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</si>
  <si>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</si>
  <si>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</si>
  <si>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</si>
  <si>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</si>
  <si>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</si>
  <si>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</si>
  <si>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</si>
  <si>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</si>
  <si>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オーダーフォームに戻る</t>
  </si>
  <si>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</si>
  <si>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</si>
  <si>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</si>
  <si>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仕様</t>
    <rPh sb="3" eb="4">
      <t>キュウ</t>
    </rPh>
    <rPh sb="15" eb="17">
      <t>シヨウ</t>
    </rPh>
    <phoneticPr fontId="2"/>
  </si>
  <si>
    <t>大学名</t>
    <rPh sb="0" eb="2">
      <t>ダイガク</t>
    </rPh>
    <rPh sb="2" eb="3">
      <t>メイ</t>
    </rPh>
    <phoneticPr fontId="2"/>
  </si>
  <si>
    <t>☆シートコントロール式　H2700（ｼﾞﾌﾞﾘｰﾀﾞｰｲﾝｱｳﾄ後付け可能）
※こちらのオプションを追加される場合はオプション3も選択下さい。</t>
    <rPh sb="10" eb="11">
      <t>シキ</t>
    </rPh>
    <rPh sb="32" eb="34">
      <t>アトヅ</t>
    </rPh>
    <rPh sb="35" eb="37">
      <t>カノウ</t>
    </rPh>
    <phoneticPr fontId="2"/>
  </si>
  <si>
    <t xml:space="preserve">サイドタンク両舷　マスト下で左右に分ける
</t>
    <rPh sb="6" eb="7">
      <t>リョウ</t>
    </rPh>
    <rPh sb="7" eb="8">
      <t>ゲン</t>
    </rPh>
    <rPh sb="12" eb="13">
      <t>シタ</t>
    </rPh>
    <rPh sb="14" eb="16">
      <t>サユウ</t>
    </rPh>
    <rPh sb="17" eb="18">
      <t>ワ</t>
    </rPh>
    <phoneticPr fontId="2"/>
  </si>
  <si>
    <t>＊「カニンガム両デッキ手元カム」と「カニンガム両舷　マスト下で左右に分ける」はどちらかの選択になります。両方を選ぶことはできません。</t>
    <phoneticPr fontId="2"/>
  </si>
  <si>
    <t>センター昇降システム</t>
    <rPh sb="4" eb="6">
      <t>ショウコウ</t>
    </rPh>
    <phoneticPr fontId="2"/>
  </si>
  <si>
    <t>センター昇降センターケース上</t>
    <rPh sb="4" eb="6">
      <t>ショウコウ</t>
    </rPh>
    <phoneticPr fontId="2"/>
  </si>
  <si>
    <t>☆センター昇降2本引き両デッキﾘｰﾄﾞ</t>
    <rPh sb="5" eb="7">
      <t>ショウコウ</t>
    </rPh>
    <phoneticPr fontId="2"/>
  </si>
  <si>
    <t>センター昇降倍率</t>
    <rPh sb="4" eb="6">
      <t>ショウコウ</t>
    </rPh>
    <rPh sb="6" eb="8">
      <t>バイリツ</t>
    </rPh>
    <phoneticPr fontId="2"/>
  </si>
  <si>
    <t>＊「センター昇降2本引き両デッキﾘｰﾄﾞ」と「1/4」はどちらかの選択になります。両方を選ぶことはできません。</t>
    <rPh sb="6" eb="8">
      <t>ショウコウ</t>
    </rPh>
    <rPh sb="33" eb="35">
      <t>センタク</t>
    </rPh>
    <rPh sb="41" eb="43">
      <t>リョウホウ</t>
    </rPh>
    <rPh sb="44" eb="45">
      <t>エラ</t>
    </rPh>
    <phoneticPr fontId="2"/>
  </si>
  <si>
    <t>Supperspars　　　SPSマスト説明書</t>
    <rPh sb="20" eb="23">
      <t>セツメイショ</t>
    </rPh>
    <phoneticPr fontId="2"/>
  </si>
  <si>
    <t>Andersen Min　メントラ前　両舷（ACPH）</t>
    <rPh sb="17" eb="18">
      <t>マエ</t>
    </rPh>
    <rPh sb="19" eb="20">
      <t>リョウ</t>
    </rPh>
    <rPh sb="20" eb="21">
      <t>ゲン</t>
    </rPh>
    <phoneticPr fontId="2"/>
  </si>
  <si>
    <t>パテ仕上げ</t>
    <rPh sb="2" eb="4">
      <t>シア</t>
    </rPh>
    <phoneticPr fontId="2"/>
  </si>
  <si>
    <t>スピンバック</t>
    <phoneticPr fontId="2"/>
  </si>
  <si>
    <t>E・セイル（黒・グレー）</t>
    <rPh sb="6" eb="7">
      <t>クロ</t>
    </rPh>
    <phoneticPr fontId="2"/>
  </si>
  <si>
    <t>ノースセール（シロ）</t>
    <phoneticPr fontId="2"/>
  </si>
  <si>
    <t>＊弊社のSPSマストは艇体がヤマハ艇であれば、ﾏｽﾄｽﾃｯﾌﾟの交換や艇体の仕様を変更せずにご使用いただけます。</t>
  </si>
  <si>
    <t>＊日本470協会のロイヤリティータグ料は１枚につき￥3740(税込)です。</t>
    <rPh sb="1" eb="3">
      <t>ニホン</t>
    </rPh>
    <rPh sb="6" eb="8">
      <t>キョウカイ</t>
    </rPh>
    <rPh sb="18" eb="19">
      <t>リョウ</t>
    </rPh>
    <rPh sb="21" eb="22">
      <t>マイ</t>
    </rPh>
    <rPh sb="31" eb="33">
      <t>ゼイコ</t>
    </rPh>
    <phoneticPr fontId="2"/>
  </si>
  <si>
    <t>＊計測料は１枚につき￥770(税込)です。</t>
    <rPh sb="1" eb="4">
      <t>ケイソクリョウ</t>
    </rPh>
    <rPh sb="6" eb="7">
      <t>マイ</t>
    </rPh>
    <phoneticPr fontId="2"/>
  </si>
  <si>
    <t>CPH(標準）</t>
    <rPh sb="4" eb="6">
      <t>ヒョウジュン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</si>
</sst>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48"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6" fontId="22" fillId="0" borderId="0" applyFont="0" applyFill="0" applyBorder="0" applyAlignment="0" applyProtection="0">
      <alignment vertical="center"/>
    </xf>
  </cellStyleXfs>
  <cellXfs count="373">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6" fillId="0" borderId="25" xfId="0" applyFont="1" applyBorder="1">
      <alignment vertical="center"/>
    </xf>
    <xf numFmtId="0" fontId="6" fillId="0" borderId="26" xfId="0" applyFont="1" applyBorder="1">
      <alignment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2" fillId="0" borderId="0" xfId="1">
      <alignment vertical="center"/>
    </xf>
    <xf numFmtId="0" fontId="13" fillId="0" borderId="0" xfId="0" applyFont="1">
      <alignment vertical="center"/>
    </xf>
    <xf numFmtId="3" fontId="11" fillId="0" borderId="0" xfId="0" applyNumberFormat="1" applyFont="1">
      <alignment vertical="center"/>
    </xf>
    <xf numFmtId="0" fontId="14" fillId="0" borderId="0" xfId="0" applyFont="1">
      <alignment vertical="center"/>
    </xf>
    <xf numFmtId="0" fontId="14" fillId="0" borderId="0" xfId="0" applyFont="1" applyAlignment="1">
      <alignment horizontal="center" vertical="center"/>
    </xf>
    <xf numFmtId="0" fontId="14" fillId="0" borderId="12" xfId="0" applyFont="1" applyBorder="1">
      <alignment vertical="center"/>
    </xf>
    <xf numFmtId="0" fontId="14" fillId="0" borderId="27" xfId="0" applyFont="1" applyBorder="1" applyAlignment="1">
      <alignment horizontal="center" vertical="center"/>
    </xf>
    <xf numFmtId="0" fontId="14" fillId="0" borderId="27" xfId="0" applyFont="1" applyBorder="1">
      <alignment vertical="center"/>
    </xf>
    <xf numFmtId="0" fontId="14" fillId="3" borderId="27" xfId="0" applyFont="1" applyFill="1" applyBorder="1">
      <alignment vertical="center"/>
    </xf>
    <xf numFmtId="0" fontId="14" fillId="0" borderId="54" xfId="0" applyFont="1" applyBorder="1" applyAlignment="1">
      <alignment horizontal="center" vertical="center"/>
    </xf>
    <xf numFmtId="0" fontId="14" fillId="0" borderId="28" xfId="0" applyFont="1" applyBorder="1" applyAlignment="1">
      <alignment horizontal="center" vertical="center"/>
    </xf>
    <xf numFmtId="0" fontId="14" fillId="3" borderId="27" xfId="0" quotePrefix="1" applyFont="1" applyFill="1" applyBorder="1">
      <alignment vertical="center"/>
    </xf>
    <xf numFmtId="0" fontId="14" fillId="0" borderId="27" xfId="0" applyFont="1" applyBorder="1" applyAlignment="1">
      <alignment horizontal="left" vertical="center"/>
    </xf>
    <xf numFmtId="0" fontId="14" fillId="3" borderId="27" xfId="0" applyFont="1" applyFill="1" applyBorder="1" applyAlignment="1">
      <alignment horizontal="left" vertical="center"/>
    </xf>
    <xf numFmtId="0" fontId="14" fillId="0" borderId="27" xfId="0" applyFont="1" applyBorder="1" applyAlignment="1">
      <alignment vertical="center" wrapText="1"/>
    </xf>
    <xf numFmtId="0" fontId="14" fillId="3" borderId="27" xfId="0" applyFont="1" applyFill="1" applyBorder="1" applyAlignment="1">
      <alignment vertical="center" wrapText="1"/>
    </xf>
    <xf numFmtId="0" fontId="15" fillId="0" borderId="0" xfId="0" applyFont="1">
      <alignment vertical="center"/>
    </xf>
    <xf numFmtId="0" fontId="14" fillId="0" borderId="30" xfId="0" applyFont="1" applyBorder="1" applyAlignment="1">
      <alignment horizontal="left" vertical="center"/>
    </xf>
    <xf numFmtId="0" fontId="14" fillId="3" borderId="30" xfId="0" applyFont="1" applyFill="1" applyBorder="1" applyAlignment="1">
      <alignment horizontal="left" vertical="center"/>
    </xf>
    <xf numFmtId="0" fontId="14" fillId="3" borderId="27" xfId="0" applyFont="1" applyFill="1" applyBorder="1" applyAlignment="1">
      <alignment horizontal="left" vertical="center" wrapText="1"/>
    </xf>
    <xf numFmtId="0" fontId="14" fillId="0" borderId="50" xfId="0" applyFont="1" applyBorder="1" applyAlignment="1">
      <alignment horizontal="center" vertical="center"/>
    </xf>
    <xf numFmtId="0" fontId="14" fillId="3" borderId="0" xfId="0" applyFont="1" applyFill="1" applyAlignment="1">
      <alignment vertical="center" wrapText="1"/>
    </xf>
    <xf numFmtId="0" fontId="14" fillId="0" borderId="59" xfId="0" applyFont="1" applyBorder="1">
      <alignmen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center" vertical="center"/>
    </xf>
    <xf numFmtId="0" fontId="16" fillId="0" borderId="33" xfId="0" applyFont="1" applyBorder="1">
      <alignment vertical="center"/>
    </xf>
    <xf numFmtId="0" fontId="16" fillId="0" borderId="34" xfId="0" applyFont="1" applyBorder="1">
      <alignment vertical="center"/>
    </xf>
    <xf numFmtId="0" fontId="16" fillId="0" borderId="35" xfId="0" applyFont="1" applyBorder="1">
      <alignment vertical="center"/>
    </xf>
    <xf numFmtId="0" fontId="16" fillId="0" borderId="38" xfId="0" applyFont="1" applyBorder="1">
      <alignment vertical="center"/>
    </xf>
    <xf numFmtId="0" fontId="16" fillId="0" borderId="7" xfId="0" applyFont="1" applyBorder="1">
      <alignment vertical="center"/>
    </xf>
    <xf numFmtId="0" fontId="16" fillId="0" borderId="8" xfId="0" applyFont="1" applyBorder="1">
      <alignment vertical="center"/>
    </xf>
    <xf numFmtId="0" fontId="16" fillId="0" borderId="39" xfId="0" applyFont="1" applyBorder="1">
      <alignment vertical="center"/>
    </xf>
    <xf numFmtId="0" fontId="16" fillId="0" borderId="40" xfId="0" applyFont="1" applyBorder="1">
      <alignment vertical="center"/>
    </xf>
    <xf numFmtId="0" fontId="16" fillId="0" borderId="41" xfId="0" applyFont="1" applyBorder="1">
      <alignment vertical="center"/>
    </xf>
    <xf numFmtId="0" fontId="16" fillId="0" borderId="47" xfId="0" applyFont="1" applyBorder="1">
      <alignment vertical="center"/>
    </xf>
    <xf numFmtId="0" fontId="16" fillId="0" borderId="10" xfId="0" applyFont="1" applyBorder="1">
      <alignment vertical="center"/>
    </xf>
    <xf numFmtId="0" fontId="16" fillId="0" borderId="11" xfId="0" applyFont="1" applyBorder="1">
      <alignment vertical="center"/>
    </xf>
    <xf numFmtId="0" fontId="16" fillId="0" borderId="7" xfId="0" applyFont="1" applyBorder="1" applyAlignment="1">
      <alignment horizontal="center" vertical="center"/>
    </xf>
    <xf numFmtId="0" fontId="16" fillId="0" borderId="55" xfId="0" applyFont="1" applyBorder="1">
      <alignment vertical="center"/>
    </xf>
    <xf numFmtId="0" fontId="16" fillId="0" borderId="6" xfId="0" applyFont="1" applyBorder="1">
      <alignment vertical="center"/>
    </xf>
    <xf numFmtId="0" fontId="16" fillId="0" borderId="0" xfId="0" applyFont="1" applyAlignment="1">
      <alignment horizontal="left" vertical="center"/>
    </xf>
    <xf numFmtId="0" fontId="16" fillId="0" borderId="8" xfId="0" applyFont="1" applyBorder="1" applyAlignment="1">
      <alignment horizontal="left" vertical="center"/>
    </xf>
    <xf numFmtId="0" fontId="16" fillId="0" borderId="51" xfId="0" applyFont="1" applyBorder="1" applyAlignment="1">
      <alignment horizontal="left" vertical="center"/>
    </xf>
    <xf numFmtId="0" fontId="16"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4" fillId="0" borderId="30" xfId="0" applyFont="1" applyBorder="1" applyAlignment="1">
      <alignment horizontal="center" vertical="center"/>
    </xf>
    <xf numFmtId="0" fontId="6" fillId="3" borderId="30" xfId="0" applyFont="1" applyFill="1" applyBorder="1" applyAlignment="1">
      <alignment horizontal="left" vertical="center"/>
    </xf>
    <xf numFmtId="0" fontId="19" fillId="0" borderId="27" xfId="1" applyFont="1" applyBorder="1">
      <alignment vertical="center"/>
    </xf>
    <xf numFmtId="49" fontId="19" fillId="0" borderId="27" xfId="1" applyNumberFormat="1" applyFont="1" applyBorder="1">
      <alignment vertical="center"/>
    </xf>
    <xf numFmtId="0" fontId="6" fillId="0" borderId="0" xfId="1" applyFont="1" applyFill="1" applyBorder="1">
      <alignment vertical="center"/>
    </xf>
    <xf numFmtId="0" fontId="19" fillId="0" borderId="0" xfId="1" applyFont="1" applyAlignment="1">
      <alignment vertical="center" wrapText="1"/>
    </xf>
    <xf numFmtId="0" fontId="14" fillId="3" borderId="30" xfId="0" applyFont="1" applyFill="1" applyBorder="1" applyAlignment="1">
      <alignment vertical="center" wrapText="1"/>
    </xf>
    <xf numFmtId="0" fontId="16" fillId="0" borderId="72" xfId="0" applyFont="1" applyBorder="1" applyAlignment="1">
      <alignment horizontal="center" vertical="center"/>
    </xf>
    <xf numFmtId="0" fontId="16" fillId="0" borderId="1" xfId="0" applyFont="1" applyBorder="1">
      <alignment vertical="center"/>
    </xf>
    <xf numFmtId="0" fontId="16" fillId="0" borderId="2" xfId="0" applyFont="1" applyBorder="1">
      <alignment vertical="center"/>
    </xf>
    <xf numFmtId="0" fontId="14" fillId="0" borderId="31" xfId="0" applyFont="1" applyBorder="1" applyAlignment="1">
      <alignment horizontal="left" vertical="center"/>
    </xf>
    <xf numFmtId="0" fontId="14" fillId="3" borderId="31" xfId="0" applyFont="1" applyFill="1" applyBorder="1" applyAlignment="1">
      <alignment horizontal="left" vertical="center"/>
    </xf>
    <xf numFmtId="0" fontId="18" fillId="0" borderId="0" xfId="0" applyFont="1" applyAlignment="1">
      <alignment horizontal="left" vertical="center"/>
    </xf>
    <xf numFmtId="49" fontId="6" fillId="3" borderId="27" xfId="0" quotePrefix="1" applyNumberFormat="1" applyFont="1" applyFill="1" applyBorder="1">
      <alignment vertical="center"/>
    </xf>
    <xf numFmtId="0" fontId="14" fillId="0" borderId="32" xfId="0" applyFont="1" applyBorder="1">
      <alignment vertical="center"/>
    </xf>
    <xf numFmtId="0" fontId="21" fillId="0" borderId="0" xfId="0" applyFont="1">
      <alignment vertical="center"/>
    </xf>
    <xf numFmtId="0" fontId="23" fillId="0" borderId="0" xfId="0" applyFont="1">
      <alignment vertical="center"/>
    </xf>
    <xf numFmtId="0" fontId="25" fillId="0" borderId="0" xfId="0" applyFont="1">
      <alignment vertical="center"/>
    </xf>
    <xf numFmtId="0" fontId="22" fillId="0" borderId="0" xfId="0" applyFont="1">
      <alignment vertical="center"/>
    </xf>
    <xf numFmtId="0" fontId="27" fillId="0" borderId="0" xfId="0" applyFont="1">
      <alignment vertical="center"/>
    </xf>
    <xf numFmtId="0" fontId="30" fillId="0" borderId="0" xfId="0" applyFont="1" applyAlignment="1">
      <alignment horizontal="left" vertical="center"/>
    </xf>
    <xf numFmtId="0" fontId="28" fillId="5" borderId="76" xfId="0" applyFont="1" applyFill="1" applyBorder="1" applyAlignment="1">
      <alignment horizontal="center" vertical="center"/>
    </xf>
    <xf numFmtId="0" fontId="28" fillId="5" borderId="78" xfId="0" applyFont="1" applyFill="1" applyBorder="1" applyAlignment="1">
      <alignment horizontal="center" vertical="center"/>
    </xf>
    <xf numFmtId="0" fontId="31" fillId="0" borderId="0" xfId="0" applyFont="1">
      <alignment vertical="center"/>
    </xf>
    <xf numFmtId="0" fontId="31" fillId="0" borderId="0" xfId="0" applyFont="1" applyAlignment="1">
      <alignment horizontal="left" vertical="center"/>
    </xf>
    <xf numFmtId="0" fontId="26" fillId="0" borderId="21" xfId="0" applyFont="1" applyBorder="1" applyAlignment="1">
      <alignment horizontal="center" vertical="center"/>
    </xf>
    <xf numFmtId="0" fontId="26" fillId="0" borderId="81" xfId="0" applyFont="1" applyBorder="1" applyAlignment="1">
      <alignment horizontal="center" vertical="center"/>
    </xf>
    <xf numFmtId="0" fontId="26" fillId="0" borderId="83" xfId="0" applyFont="1" applyBorder="1" applyAlignment="1">
      <alignment horizontal="center" vertical="center"/>
    </xf>
    <xf numFmtId="0" fontId="26" fillId="0" borderId="58" xfId="0" applyFont="1" applyBorder="1" applyAlignment="1">
      <alignment horizontal="center" vertical="center"/>
    </xf>
    <xf numFmtId="0" fontId="26" fillId="0" borderId="8" xfId="0" applyFont="1" applyBorder="1" applyAlignment="1">
      <alignment horizontal="center" vertical="center"/>
    </xf>
    <xf numFmtId="6" fontId="27" fillId="6" borderId="0" xfId="2" applyFont="1" applyFill="1" applyBorder="1" applyAlignment="1">
      <alignment horizontal="center" vertical="center"/>
    </xf>
    <xf numFmtId="0" fontId="27" fillId="0" borderId="0" xfId="0" applyFont="1" applyAlignment="1">
      <alignment horizontal="center" vertical="center"/>
    </xf>
    <xf numFmtId="0" fontId="32" fillId="0" borderId="0" xfId="1" applyFont="1" applyFill="1" applyBorder="1">
      <alignment vertical="center"/>
    </xf>
    <xf numFmtId="6" fontId="27" fillId="0" borderId="0" xfId="2" applyFont="1" applyFill="1">
      <alignment vertical="center"/>
    </xf>
    <xf numFmtId="0" fontId="27" fillId="0" borderId="7" xfId="0" applyFont="1" applyBorder="1">
      <alignment vertical="center"/>
    </xf>
    <xf numFmtId="6" fontId="27" fillId="0" borderId="0" xfId="2" applyFont="1" applyBorder="1" applyAlignment="1">
      <alignment vertical="center"/>
    </xf>
    <xf numFmtId="0" fontId="35" fillId="0" borderId="27" xfId="0" applyFont="1" applyBorder="1" applyAlignment="1">
      <alignment horizontal="center" vertical="center"/>
    </xf>
    <xf numFmtId="0" fontId="27" fillId="0" borderId="9" xfId="0" applyFont="1" applyBorder="1">
      <alignment vertical="center"/>
    </xf>
    <xf numFmtId="0" fontId="27" fillId="0" borderId="10" xfId="0" applyFont="1" applyBorder="1">
      <alignment vertical="center"/>
    </xf>
    <xf numFmtId="6" fontId="27" fillId="0" borderId="10" xfId="0" applyNumberFormat="1" applyFont="1" applyBorder="1">
      <alignment vertical="center"/>
    </xf>
    <xf numFmtId="6" fontId="27" fillId="0" borderId="11" xfId="2" applyFont="1" applyBorder="1" applyAlignment="1">
      <alignment horizontal="right" vertical="center"/>
    </xf>
    <xf numFmtId="0" fontId="28" fillId="0" borderId="20" xfId="0" applyFont="1" applyBorder="1">
      <alignment vertical="center"/>
    </xf>
    <xf numFmtId="0" fontId="30" fillId="0" borderId="5" xfId="0" applyFont="1" applyBorder="1">
      <alignment vertical="center"/>
    </xf>
    <xf numFmtId="0" fontId="27" fillId="0" borderId="5" xfId="0" applyFont="1" applyBorder="1">
      <alignment vertical="center"/>
    </xf>
    <xf numFmtId="6" fontId="27" fillId="0" borderId="5" xfId="0" applyNumberFormat="1" applyFont="1" applyBorder="1">
      <alignment vertical="center"/>
    </xf>
    <xf numFmtId="0" fontId="22" fillId="0" borderId="21" xfId="0" applyFont="1" applyBorder="1">
      <alignment vertical="center"/>
    </xf>
    <xf numFmtId="0" fontId="35" fillId="0" borderId="4" xfId="0" applyFont="1" applyBorder="1" applyAlignment="1">
      <alignment horizontal="center" vertical="center"/>
    </xf>
    <xf numFmtId="6" fontId="27" fillId="0" borderId="0" xfId="2" applyFont="1">
      <alignment vertical="center"/>
    </xf>
    <xf numFmtId="0" fontId="27" fillId="0" borderId="84" xfId="0" applyFont="1" applyBorder="1">
      <alignment vertical="center"/>
    </xf>
    <xf numFmtId="0" fontId="27" fillId="0" borderId="11" xfId="0" applyFont="1" applyBorder="1">
      <alignment vertical="center"/>
    </xf>
    <xf numFmtId="0" fontId="27" fillId="0" borderId="12" xfId="0" applyFont="1" applyBorder="1">
      <alignment vertical="center"/>
    </xf>
    <xf numFmtId="0" fontId="27" fillId="0" borderId="85" xfId="0" applyFont="1" applyBorder="1">
      <alignment vertical="center"/>
    </xf>
    <xf numFmtId="0" fontId="30" fillId="0" borderId="59" xfId="0" applyFont="1" applyBorder="1">
      <alignment vertical="center"/>
    </xf>
    <xf numFmtId="0" fontId="27" fillId="0" borderId="13" xfId="0" applyFont="1" applyBorder="1">
      <alignment vertical="center"/>
    </xf>
    <xf numFmtId="0" fontId="27" fillId="0" borderId="86" xfId="0" applyFont="1" applyBorder="1">
      <alignment vertical="center"/>
    </xf>
    <xf numFmtId="6" fontId="27" fillId="0" borderId="0" xfId="2" applyFont="1" applyBorder="1">
      <alignment vertical="center"/>
    </xf>
    <xf numFmtId="0" fontId="26" fillId="0" borderId="12" xfId="0" applyFont="1" applyBorder="1">
      <alignment vertical="center"/>
    </xf>
    <xf numFmtId="0" fontId="26" fillId="0" borderId="0" xfId="0" applyFont="1">
      <alignment vertical="center"/>
    </xf>
    <xf numFmtId="0" fontId="36" fillId="0" borderId="0" xfId="0" applyFont="1">
      <alignment vertical="center"/>
    </xf>
    <xf numFmtId="0" fontId="27" fillId="0" borderId="12" xfId="0" applyFont="1" applyBorder="1" applyAlignment="1">
      <alignment horizontal="right" vertical="center"/>
    </xf>
    <xf numFmtId="0" fontId="27" fillId="0" borderId="0" xfId="0" applyFont="1" applyAlignment="1">
      <alignment horizontal="right" vertical="center"/>
    </xf>
    <xf numFmtId="6" fontId="27" fillId="0" borderId="5" xfId="2" applyFont="1" applyFill="1" applyBorder="1">
      <alignment vertical="center"/>
    </xf>
    <xf numFmtId="6" fontId="27" fillId="0" borderId="7" xfId="2" applyFont="1" applyFill="1" applyBorder="1">
      <alignment vertical="center"/>
    </xf>
    <xf numFmtId="6" fontId="27" fillId="0" borderId="0" xfId="2" applyFont="1" applyFill="1" applyBorder="1">
      <alignment vertical="center"/>
    </xf>
    <xf numFmtId="0" fontId="37" fillId="0" borderId="0" xfId="0" applyFont="1">
      <alignment vertical="center"/>
    </xf>
    <xf numFmtId="0" fontId="27" fillId="0" borderId="20" xfId="0" applyFont="1" applyBorder="1">
      <alignment vertical="center"/>
    </xf>
    <xf numFmtId="6" fontId="27" fillId="0" borderId="5" xfId="2" applyFont="1" applyBorder="1">
      <alignment vertical="center"/>
    </xf>
    <xf numFmtId="0" fontId="27" fillId="0" borderId="21" xfId="0" applyFont="1" applyBorder="1">
      <alignment vertical="center"/>
    </xf>
    <xf numFmtId="6" fontId="22" fillId="0" borderId="0" xfId="2" applyFont="1">
      <alignment vertical="center"/>
    </xf>
    <xf numFmtId="6" fontId="33" fillId="0" borderId="81" xfId="2" applyFont="1" applyFill="1" applyBorder="1" applyAlignment="1">
      <alignment horizontal="center" vertical="center"/>
    </xf>
    <xf numFmtId="6" fontId="33" fillId="0" borderId="82" xfId="2" applyFont="1" applyFill="1" applyBorder="1" applyAlignment="1">
      <alignment horizontal="center" vertical="center"/>
    </xf>
    <xf numFmtId="6" fontId="33" fillId="0" borderId="58" xfId="2" applyFont="1" applyFill="1" applyBorder="1" applyAlignment="1">
      <alignment horizontal="center" vertical="center"/>
    </xf>
    <xf numFmtId="0" fontId="34" fillId="0" borderId="0" xfId="0" applyFont="1">
      <alignment vertical="center"/>
    </xf>
    <xf numFmtId="0" fontId="39" fillId="0" borderId="38" xfId="1" applyFont="1" applyBorder="1">
      <alignment vertical="center"/>
    </xf>
    <xf numFmtId="0" fontId="39" fillId="0" borderId="0" xfId="1" applyFont="1" applyAlignment="1">
      <alignment vertical="center" wrapText="1"/>
    </xf>
    <xf numFmtId="0" fontId="14" fillId="0" borderId="31" xfId="0" applyFont="1" applyBorder="1">
      <alignment vertical="center"/>
    </xf>
    <xf numFmtId="176" fontId="40" fillId="0" borderId="0" xfId="0" applyNumberFormat="1" applyFont="1" applyAlignment="1">
      <alignment horizontal="center" vertical="center"/>
    </xf>
    <xf numFmtId="176" fontId="40" fillId="0" borderId="5" xfId="0" applyNumberFormat="1" applyFont="1" applyBorder="1" applyAlignment="1">
      <alignment horizontal="center" vertical="center"/>
    </xf>
    <xf numFmtId="176" fontId="40" fillId="0" borderId="7" xfId="0" applyNumberFormat="1" applyFont="1" applyBorder="1" applyAlignment="1">
      <alignment horizontal="center" vertical="center"/>
    </xf>
    <xf numFmtId="176" fontId="41" fillId="0" borderId="7" xfId="0" applyNumberFormat="1" applyFont="1" applyBorder="1" applyAlignment="1">
      <alignment horizontal="center" vertical="center"/>
    </xf>
    <xf numFmtId="176" fontId="40" fillId="0" borderId="9" xfId="0" applyNumberFormat="1" applyFont="1" applyBorder="1" applyAlignment="1">
      <alignment horizontal="center" vertical="center"/>
    </xf>
    <xf numFmtId="176" fontId="40" fillId="0" borderId="71" xfId="0" applyNumberFormat="1" applyFont="1" applyBorder="1" applyAlignment="1">
      <alignment horizontal="center" vertical="center"/>
    </xf>
    <xf numFmtId="176" fontId="40" fillId="0" borderId="6" xfId="0" applyNumberFormat="1" applyFont="1" applyBorder="1" applyAlignment="1">
      <alignment horizontal="center" vertical="center"/>
    </xf>
    <xf numFmtId="176" fontId="40" fillId="0" borderId="20" xfId="0" applyNumberFormat="1" applyFont="1" applyBorder="1" applyAlignment="1">
      <alignment horizontal="center" vertical="center"/>
    </xf>
    <xf numFmtId="176" fontId="40" fillId="0" borderId="42" xfId="0" applyNumberFormat="1" applyFont="1" applyBorder="1" applyAlignment="1">
      <alignment horizontal="center" vertical="center"/>
    </xf>
    <xf numFmtId="176" fontId="40" fillId="0" borderId="44" xfId="0" applyNumberFormat="1" applyFont="1" applyBorder="1" applyAlignment="1">
      <alignment horizontal="center" vertical="center"/>
    </xf>
    <xf numFmtId="176" fontId="40" fillId="0" borderId="2" xfId="0" applyNumberFormat="1" applyFont="1" applyBorder="1" applyAlignment="1">
      <alignment horizontal="center" vertical="center"/>
    </xf>
    <xf numFmtId="0" fontId="42" fillId="0" borderId="0" xfId="0" applyFont="1" applyAlignment="1">
      <alignment horizontal="left" vertical="center"/>
    </xf>
    <xf numFmtId="176" fontId="40" fillId="0" borderId="0" xfId="0" applyNumberFormat="1" applyFont="1" applyAlignment="1">
      <alignment horizontal="left" vertical="center"/>
    </xf>
    <xf numFmtId="176" fontId="40" fillId="0" borderId="38" xfId="0" applyNumberFormat="1" applyFont="1" applyBorder="1" applyAlignment="1">
      <alignment horizontal="left" vertical="center"/>
    </xf>
    <xf numFmtId="176" fontId="40" fillId="0" borderId="67" xfId="0" applyNumberFormat="1" applyFont="1" applyBorder="1" applyAlignment="1">
      <alignment horizontal="left" vertical="center"/>
    </xf>
    <xf numFmtId="176" fontId="40" fillId="0" borderId="52" xfId="0" applyNumberFormat="1" applyFont="1" applyBorder="1" applyAlignment="1">
      <alignment horizontal="left" vertical="center"/>
    </xf>
    <xf numFmtId="0" fontId="19" fillId="0" borderId="0" xfId="1" applyFont="1" applyFill="1">
      <alignment vertical="center"/>
    </xf>
    <xf numFmtId="0" fontId="19" fillId="0" borderId="0" xfId="1" quotePrefix="1" applyFont="1">
      <alignment vertical="center"/>
    </xf>
    <xf numFmtId="176" fontId="14" fillId="0" borderId="5" xfId="0" applyNumberFormat="1" applyFont="1" applyBorder="1" applyAlignment="1">
      <alignment horizontal="center" vertical="center"/>
    </xf>
    <xf numFmtId="0" fontId="40" fillId="0" borderId="0" xfId="0" applyFont="1" applyAlignment="1">
      <alignment horizontal="center" vertical="center"/>
    </xf>
    <xf numFmtId="0" fontId="40" fillId="0" borderId="73" xfId="0" applyFont="1" applyBorder="1" applyAlignment="1">
      <alignment horizontal="center" vertical="center"/>
    </xf>
    <xf numFmtId="0" fontId="40" fillId="0" borderId="55" xfId="0" applyFont="1" applyBorder="1" applyAlignment="1">
      <alignment horizontal="center" vertical="center"/>
    </xf>
    <xf numFmtId="0" fontId="40" fillId="0" borderId="70" xfId="0" applyFont="1" applyBorder="1" applyAlignment="1">
      <alignment horizontal="center" vertical="center"/>
    </xf>
    <xf numFmtId="0" fontId="40" fillId="0" borderId="11" xfId="0" applyFont="1" applyBorder="1" applyAlignment="1">
      <alignment horizontal="center" vertical="center"/>
    </xf>
    <xf numFmtId="0" fontId="40" fillId="0" borderId="8" xfId="0" applyFont="1" applyBorder="1" applyAlignment="1">
      <alignment horizontal="center" vertical="center"/>
    </xf>
    <xf numFmtId="0" fontId="40" fillId="0" borderId="62" xfId="0" applyFont="1" applyBorder="1" applyAlignment="1">
      <alignment horizontal="center" vertical="center"/>
    </xf>
    <xf numFmtId="0" fontId="40" fillId="0" borderId="5" xfId="0" applyFont="1" applyBorder="1" applyAlignment="1">
      <alignment horizontal="center" vertical="center"/>
    </xf>
    <xf numFmtId="0" fontId="40" fillId="0" borderId="56" xfId="0" applyFont="1" applyBorder="1" applyAlignment="1">
      <alignment horizontal="center" vertical="center"/>
    </xf>
    <xf numFmtId="0" fontId="40" fillId="0" borderId="4" xfId="0" applyFont="1" applyBorder="1" applyAlignment="1">
      <alignment horizontal="center" vertical="center"/>
    </xf>
    <xf numFmtId="0" fontId="40" fillId="0" borderId="57" xfId="0" applyFont="1" applyBorder="1" applyAlignment="1">
      <alignment horizontal="center" vertical="center"/>
    </xf>
    <xf numFmtId="0" fontId="40" fillId="0" borderId="58" xfId="0" applyFont="1" applyBorder="1" applyAlignment="1">
      <alignment horizontal="center" vertical="center"/>
    </xf>
    <xf numFmtId="0" fontId="40" fillId="0" borderId="7" xfId="0" applyFont="1" applyBorder="1" applyAlignment="1">
      <alignment horizontal="center" vertical="center"/>
    </xf>
    <xf numFmtId="0" fontId="40" fillId="0" borderId="10" xfId="0" applyFont="1" applyBorder="1" applyAlignment="1">
      <alignment horizontal="center" vertical="center"/>
    </xf>
    <xf numFmtId="0" fontId="40" fillId="0" borderId="74" xfId="0" applyFont="1" applyBorder="1" applyAlignment="1">
      <alignment horizontal="center" vertical="center"/>
    </xf>
    <xf numFmtId="0" fontId="40" fillId="0" borderId="0" xfId="0" applyFont="1" applyAlignment="1">
      <alignment horizontal="left"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0" fontId="40" fillId="0" borderId="49" xfId="0" applyFont="1" applyBorder="1" applyAlignment="1">
      <alignment horizontal="center" vertical="center"/>
    </xf>
    <xf numFmtId="0" fontId="40" fillId="0" borderId="72" xfId="0" applyFont="1" applyBorder="1" applyAlignment="1">
      <alignment horizontal="center" vertical="center"/>
    </xf>
    <xf numFmtId="0" fontId="40" fillId="0" borderId="37" xfId="0" applyFont="1" applyBorder="1" applyAlignment="1">
      <alignment horizontal="center" vertical="center"/>
    </xf>
    <xf numFmtId="0" fontId="40" fillId="0" borderId="45" xfId="0" applyFont="1" applyBorder="1" applyAlignment="1">
      <alignment horizontal="center" vertical="center"/>
    </xf>
    <xf numFmtId="0" fontId="40" fillId="0" borderId="46" xfId="0" applyFont="1" applyBorder="1" applyAlignment="1">
      <alignment horizontal="center" vertical="center"/>
    </xf>
    <xf numFmtId="0" fontId="40" fillId="0" borderId="48" xfId="0" applyFont="1" applyBorder="1" applyAlignment="1">
      <alignment horizontal="center" vertical="center"/>
    </xf>
    <xf numFmtId="0" fontId="40" fillId="0" borderId="60" xfId="0" applyFont="1" applyBorder="1" applyAlignment="1">
      <alignment horizontal="center" vertical="center"/>
    </xf>
    <xf numFmtId="0" fontId="40" fillId="0" borderId="61" xfId="0" applyFont="1" applyBorder="1" applyAlignment="1">
      <alignment horizontal="center" vertical="center"/>
    </xf>
    <xf numFmtId="0" fontId="40" fillId="0" borderId="3" xfId="0" applyFont="1" applyBorder="1" applyAlignment="1">
      <alignment horizontal="center" vertical="center"/>
    </xf>
    <xf numFmtId="0" fontId="40" fillId="0" borderId="27" xfId="0" applyFont="1" applyBorder="1" applyAlignment="1">
      <alignment horizontal="center" vertical="center"/>
    </xf>
    <xf numFmtId="177" fontId="40" fillId="0" borderId="64" xfId="0" applyNumberFormat="1" applyFont="1" applyBorder="1" applyAlignment="1">
      <alignment horizontal="center" vertical="center"/>
    </xf>
    <xf numFmtId="177" fontId="40" fillId="0" borderId="65" xfId="0" applyNumberFormat="1" applyFont="1" applyBorder="1" applyAlignment="1">
      <alignment horizontal="center" vertical="center"/>
    </xf>
    <xf numFmtId="177" fontId="40" fillId="0" borderId="66" xfId="0" applyNumberFormat="1" applyFont="1" applyBorder="1" applyAlignment="1">
      <alignment horizontal="center" vertical="center"/>
    </xf>
    <xf numFmtId="177" fontId="40" fillId="0" borderId="68" xfId="0" applyNumberFormat="1" applyFont="1" applyBorder="1" applyAlignment="1">
      <alignment horizontal="center" vertical="center"/>
    </xf>
    <xf numFmtId="177" fontId="40" fillId="0" borderId="53" xfId="0" applyNumberFormat="1" applyFont="1" applyBorder="1" applyAlignment="1">
      <alignment horizontal="center" vertical="center"/>
    </xf>
    <xf numFmtId="0" fontId="40" fillId="0" borderId="36" xfId="0" applyFont="1" applyBorder="1" applyAlignment="1">
      <alignment horizontal="center" vertical="center"/>
    </xf>
    <xf numFmtId="0" fontId="40" fillId="0" borderId="59" xfId="0" applyFont="1" applyBorder="1" applyAlignment="1">
      <alignment horizontal="center" vertical="center"/>
    </xf>
    <xf numFmtId="0" fontId="40" fillId="0" borderId="43" xfId="0" applyFont="1" applyBorder="1" applyAlignment="1">
      <alignment horizontal="center" vertical="center"/>
    </xf>
    <xf numFmtId="0" fontId="40" fillId="0" borderId="63" xfId="0" applyFont="1" applyBorder="1" applyAlignment="1">
      <alignment horizontal="center" vertical="center"/>
    </xf>
    <xf numFmtId="0" fontId="40" fillId="0" borderId="75" xfId="0" applyFont="1" applyBorder="1" applyAlignment="1">
      <alignment horizontal="center" vertical="center"/>
    </xf>
    <xf numFmtId="0" fontId="39" fillId="0" borderId="35" xfId="1" applyFont="1" applyBorder="1">
      <alignment vertical="center"/>
    </xf>
    <xf numFmtId="0" fontId="14" fillId="0" borderId="1" xfId="0" applyFont="1" applyBorder="1">
      <alignment vertical="center"/>
    </xf>
    <xf numFmtId="0" fontId="14" fillId="0" borderId="87" xfId="0" applyFont="1" applyBorder="1" applyAlignment="1">
      <alignment horizontal="center" vertical="center"/>
    </xf>
    <xf numFmtId="0" fontId="14" fillId="0" borderId="72" xfId="0" applyFont="1" applyBorder="1">
      <alignment vertical="center"/>
    </xf>
    <xf numFmtId="0" fontId="14" fillId="3" borderId="1" xfId="0" applyFont="1" applyFill="1" applyBorder="1">
      <alignment vertical="center"/>
    </xf>
    <xf numFmtId="0" fontId="9" fillId="0" borderId="9" xfId="0" applyFont="1" applyBorder="1" applyAlignment="1">
      <alignment horizontal="left" vertical="center"/>
    </xf>
    <xf numFmtId="0" fontId="39" fillId="0" borderId="33" xfId="1" applyFont="1" applyBorder="1">
      <alignment vertical="center"/>
    </xf>
    <xf numFmtId="0" fontId="43" fillId="0" borderId="15" xfId="0" applyFont="1" applyBorder="1">
      <alignment vertical="center"/>
    </xf>
    <xf numFmtId="0" fontId="26" fillId="0" borderId="0" xfId="0" applyFont="1" applyAlignment="1">
      <alignment horizontal="left" vertical="center"/>
    </xf>
    <xf numFmtId="6" fontId="27" fillId="6" borderId="0" xfId="2" applyFont="1" applyFill="1">
      <alignment vertical="center"/>
    </xf>
    <xf numFmtId="0" fontId="28" fillId="0" borderId="0" xfId="0" applyFont="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46" fillId="8" borderId="6" xfId="0" applyFont="1" applyFill="1" applyBorder="1">
      <alignment vertical="center"/>
    </xf>
    <xf numFmtId="0" fontId="46" fillId="8" borderId="7" xfId="0" applyFont="1" applyFill="1" applyBorder="1">
      <alignment vertical="center"/>
    </xf>
    <xf numFmtId="5" fontId="46" fillId="8" borderId="8" xfId="0" applyNumberFormat="1" applyFont="1" applyFill="1" applyBorder="1">
      <alignment vertical="center"/>
    </xf>
    <xf numFmtId="0" fontId="27" fillId="8" borderId="27" xfId="0" applyFont="1" applyFill="1" applyBorder="1">
      <alignment vertical="center"/>
    </xf>
    <xf numFmtId="0" fontId="47" fillId="0" borderId="0" xfId="0" applyFont="1" applyAlignment="1">
      <alignment horizontal="left" vertical="center"/>
    </xf>
    <xf numFmtId="0" fontId="27" fillId="0" borderId="0" xfId="0" applyFont="1" applyAlignment="1">
      <alignment horizontal="left" vertical="center"/>
    </xf>
    <xf numFmtId="0" fontId="12" fillId="0" borderId="0" xfId="1" applyAlignment="1">
      <alignment horizontal="left" vertical="center"/>
    </xf>
    <xf numFmtId="0" fontId="14" fillId="0" borderId="30" xfId="0" applyFont="1" applyBorder="1">
      <alignment vertical="center"/>
    </xf>
    <xf numFmtId="0" fontId="18" fillId="0" borderId="9" xfId="0" applyFont="1" applyBorder="1">
      <alignment vertical="center"/>
    </xf>
    <xf numFmtId="0" fontId="18" fillId="0" borderId="10" xfId="0" applyFont="1" applyBorder="1">
      <alignment vertical="center"/>
    </xf>
    <xf numFmtId="0" fontId="18" fillId="0" borderId="14" xfId="0" applyFont="1" applyBorder="1">
      <alignment vertical="center"/>
    </xf>
    <xf numFmtId="0" fontId="18" fillId="0" borderId="15" xfId="0" applyFont="1" applyBorder="1">
      <alignment vertical="center"/>
    </xf>
    <xf numFmtId="0" fontId="18" fillId="0" borderId="18" xfId="0" applyFont="1" applyBorder="1">
      <alignment vertical="center"/>
    </xf>
    <xf numFmtId="0" fontId="18" fillId="0" borderId="5" xfId="0" applyFont="1" applyBorder="1">
      <alignment vertical="center"/>
    </xf>
    <xf numFmtId="49" fontId="19" fillId="0" borderId="27" xfId="1" applyNumberFormat="1" applyFont="1" applyBorder="1" applyAlignment="1">
      <alignment vertical="center" wrapText="1"/>
    </xf>
    <xf numFmtId="0" fontId="14" fillId="3" borderId="31" xfId="0" applyFont="1" applyFill="1" applyBorder="1">
      <alignment vertical="center"/>
    </xf>
    <xf numFmtId="0" fontId="14" fillId="3" borderId="4" xfId="0" applyFont="1" applyFill="1" applyBorder="1">
      <alignment vertical="center"/>
    </xf>
    <xf numFmtId="0" fontId="16" fillId="0" borderId="63" xfId="0" applyFont="1" applyBorder="1" applyAlignment="1">
      <alignment horizontal="center" vertical="center"/>
    </xf>
    <xf numFmtId="0" fontId="16" fillId="0" borderId="38" xfId="0" applyFont="1" applyBorder="1" applyAlignment="1">
      <alignment horizontal="left" vertical="center"/>
    </xf>
    <xf numFmtId="0" fontId="16" fillId="0" borderId="8" xfId="0" applyFont="1" applyBorder="1" applyAlignment="1">
      <alignment horizontal="left" vertical="center"/>
    </xf>
    <xf numFmtId="0" fontId="18" fillId="3" borderId="1"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18" fillId="3" borderId="1" xfId="0" applyFont="1" applyFill="1" applyBorder="1" applyAlignment="1">
      <alignment horizontal="left" vertical="center"/>
    </xf>
    <xf numFmtId="0" fontId="18" fillId="3" borderId="2" xfId="0" applyFont="1" applyFill="1" applyBorder="1" applyAlignment="1">
      <alignment horizontal="left" vertical="center"/>
    </xf>
    <xf numFmtId="0" fontId="18" fillId="3" borderId="3" xfId="0" applyFont="1" applyFill="1" applyBorder="1" applyAlignment="1">
      <alignment horizontal="left" vertical="center"/>
    </xf>
    <xf numFmtId="0" fontId="16" fillId="0" borderId="33" xfId="0" applyFont="1" applyBorder="1" applyAlignment="1">
      <alignment horizontal="left" vertical="center"/>
    </xf>
    <xf numFmtId="0" fontId="16" fillId="0" borderId="35" xfId="0" applyFont="1" applyBorder="1" applyAlignment="1">
      <alignment horizontal="left" vertical="center"/>
    </xf>
    <xf numFmtId="0" fontId="14"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0" borderId="32" xfId="0" applyFont="1" applyBorder="1" applyAlignment="1">
      <alignment horizontal="left" vertical="center"/>
    </xf>
    <xf numFmtId="0" fontId="14" fillId="0" borderId="31" xfId="0" applyFont="1" applyBorder="1" applyAlignment="1">
      <alignment horizontal="left" vertical="center"/>
    </xf>
    <xf numFmtId="0" fontId="18"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4" fillId="0" borderId="30" xfId="0" applyFont="1" applyBorder="1" applyAlignment="1">
      <alignment horizontal="left" vertical="center"/>
    </xf>
    <xf numFmtId="0" fontId="14" fillId="3" borderId="30" xfId="0" applyFont="1" applyFill="1" applyBorder="1" applyAlignment="1">
      <alignment horizontal="left" vertical="center"/>
    </xf>
    <xf numFmtId="0" fontId="14" fillId="3" borderId="31" xfId="0" applyFont="1" applyFill="1" applyBorder="1" applyAlignment="1">
      <alignment horizontal="left" vertical="center"/>
    </xf>
    <xf numFmtId="0" fontId="0" fillId="0" borderId="32" xfId="0" applyBorder="1" applyAlignment="1">
      <alignment horizontal="center" vertical="center"/>
    </xf>
    <xf numFmtId="0" fontId="0" fillId="0" borderId="31" xfId="0" applyBorder="1" applyAlignment="1">
      <alignment horizontal="center" vertical="center"/>
    </xf>
    <xf numFmtId="0" fontId="14" fillId="0" borderId="1" xfId="0" applyFont="1" applyBorder="1">
      <alignment vertical="center"/>
    </xf>
    <xf numFmtId="0" fontId="0" fillId="0" borderId="2" xfId="0" applyBorder="1">
      <alignment vertical="center"/>
    </xf>
    <xf numFmtId="0" fontId="0" fillId="0" borderId="3" xfId="0" applyBorder="1">
      <alignment vertical="center"/>
    </xf>
    <xf numFmtId="0" fontId="14" fillId="0" borderId="27" xfId="0" applyFont="1" applyBorder="1" applyAlignment="1">
      <alignment horizontal="center" vertical="center"/>
    </xf>
    <xf numFmtId="0" fontId="14" fillId="0" borderId="1" xfId="0" applyFont="1" applyBorder="1" applyAlignment="1">
      <alignment horizontal="left" vertical="center"/>
    </xf>
    <xf numFmtId="0" fontId="18" fillId="0" borderId="11"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18" fillId="0" borderId="22" xfId="0" applyFont="1" applyBorder="1" applyAlignment="1">
      <alignment horizontal="left" vertical="center"/>
    </xf>
    <xf numFmtId="0" fontId="18" fillId="0" borderId="23" xfId="0" applyFont="1" applyBorder="1" applyAlignment="1">
      <alignment horizontal="left" vertical="center"/>
    </xf>
    <xf numFmtId="0" fontId="18" fillId="2" borderId="1" xfId="0" applyFont="1" applyFill="1" applyBorder="1" applyAlignment="1">
      <alignment horizontal="center" vertical="center"/>
    </xf>
    <xf numFmtId="0" fontId="18" fillId="2" borderId="2" xfId="0" applyFont="1" applyFill="1" applyBorder="1" applyAlignment="1">
      <alignment horizontal="center" vertical="center"/>
    </xf>
    <xf numFmtId="0" fontId="18" fillId="2" borderId="3" xfId="0" applyFont="1" applyFill="1" applyBorder="1" applyAlignment="1">
      <alignment horizontal="center" vertical="center"/>
    </xf>
    <xf numFmtId="0" fontId="14" fillId="0" borderId="30" xfId="0" applyFont="1" applyBorder="1">
      <alignment vertical="center"/>
    </xf>
    <xf numFmtId="0" fontId="0" fillId="0" borderId="31" xfId="0" applyBorder="1">
      <alignment vertical="center"/>
    </xf>
    <xf numFmtId="0" fontId="14" fillId="3" borderId="30" xfId="0" applyFont="1" applyFill="1" applyBorder="1">
      <alignment vertical="center"/>
    </xf>
    <xf numFmtId="0" fontId="5" fillId="0" borderId="5"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Alignment="1">
      <alignment horizontal="center" vertical="center"/>
    </xf>
    <xf numFmtId="0" fontId="7" fillId="0" borderId="0" xfId="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0" fontId="9" fillId="0" borderId="10"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5" fillId="0" borderId="0" xfId="0" applyFont="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6" fillId="0" borderId="20" xfId="0" applyFont="1" applyBorder="1" applyAlignment="1">
      <alignment horizontal="center" vertical="center"/>
    </xf>
    <xf numFmtId="0" fontId="10" fillId="0" borderId="5" xfId="0" applyFont="1" applyBorder="1" applyAlignment="1">
      <alignment horizontal="left" vertical="center"/>
    </xf>
    <xf numFmtId="0" fontId="10" fillId="0" borderId="10" xfId="0" applyFont="1" applyBorder="1" applyAlignment="1">
      <alignment horizontal="center" vertical="center"/>
    </xf>
    <xf numFmtId="0" fontId="6" fillId="0" borderId="20" xfId="0" applyFont="1" applyBorder="1" applyAlignment="1">
      <alignment horizontal="left" vertical="center"/>
    </xf>
    <xf numFmtId="0" fontId="24" fillId="0" borderId="0" xfId="0" applyFont="1" applyAlignment="1">
      <alignment horizontal="left" vertical="center"/>
    </xf>
    <xf numFmtId="0" fontId="33" fillId="0" borderId="0" xfId="0" applyFont="1" applyAlignment="1">
      <alignment horizontal="center" vertical="center"/>
    </xf>
    <xf numFmtId="0" fontId="36" fillId="0" borderId="0" xfId="0" applyFont="1">
      <alignment vertical="center"/>
    </xf>
    <xf numFmtId="0" fontId="27" fillId="0" borderId="0" xfId="0" applyFont="1" applyAlignment="1">
      <alignment horizontal="center" vertical="center"/>
    </xf>
    <xf numFmtId="0" fontId="29" fillId="0" borderId="0" xfId="0" applyFont="1" applyAlignment="1">
      <alignment horizontal="center" vertical="center"/>
    </xf>
    <xf numFmtId="0" fontId="28" fillId="5" borderId="77" xfId="0" applyFont="1" applyFill="1" applyBorder="1" applyAlignment="1">
      <alignment horizontal="center" vertical="center"/>
    </xf>
    <xf numFmtId="0" fontId="28" fillId="5" borderId="51" xfId="0" applyFont="1" applyFill="1" applyBorder="1" applyAlignment="1">
      <alignment horizontal="center" vertical="center"/>
    </xf>
    <xf numFmtId="0" fontId="28" fillId="5" borderId="79" xfId="0" applyFont="1" applyFill="1" applyBorder="1" applyAlignment="1">
      <alignment horizontal="center" vertical="center"/>
    </xf>
    <xf numFmtId="0" fontId="28" fillId="5" borderId="80" xfId="0" applyFont="1" applyFill="1" applyBorder="1" applyAlignment="1">
      <alignment horizontal="center" vertical="center"/>
    </xf>
    <xf numFmtId="0" fontId="28" fillId="5" borderId="6" xfId="0" applyFont="1" applyFill="1" applyBorder="1" applyAlignment="1">
      <alignment horizontal="center" vertical="center"/>
    </xf>
    <xf numFmtId="0" fontId="28" fillId="5" borderId="8" xfId="0" applyFont="1" applyFill="1" applyBorder="1" applyAlignment="1">
      <alignment horizontal="center" vertical="center"/>
    </xf>
    <xf numFmtId="0" fontId="38" fillId="7" borderId="0" xfId="0" applyFont="1" applyFill="1" applyAlignment="1">
      <alignment horizontal="center" vertical="center"/>
    </xf>
    <xf numFmtId="0" fontId="43" fillId="0" borderId="15" xfId="0" applyFont="1" applyBorder="1" applyAlignment="1">
      <alignment horizontal="center" vertical="center"/>
    </xf>
    <xf numFmtId="6" fontId="44" fillId="0" borderId="5" xfId="2" applyFont="1" applyBorder="1" applyAlignment="1">
      <alignment horizontal="right" vertical="center" shrinkToFit="1"/>
    </xf>
    <xf numFmtId="0" fontId="26"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8" xfId="0" applyFont="1" applyBorder="1" applyAlignment="1">
      <alignment horizontal="left" vertical="center" wrapText="1"/>
    </xf>
    <xf numFmtId="0" fontId="45" fillId="0" borderId="13" xfId="0" applyFont="1" applyBorder="1" applyAlignment="1">
      <alignment horizontal="center" vertical="center" wrapText="1"/>
    </xf>
    <xf numFmtId="0" fontId="27"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47" fillId="0" borderId="0" xfId="0" applyFont="1" applyAlignment="1">
      <alignment horizontal="left" vertical="center"/>
    </xf>
    <xf numFmtId="0" fontId="35" fillId="0" borderId="0" xfId="0" applyFont="1" applyAlignment="1">
      <alignment horizontal="center" vertical="center"/>
    </xf>
    <xf numFmtId="0" fontId="36" fillId="0" borderId="0" xfId="0" applyFont="1" applyAlignment="1">
      <alignment horizontal="center" vertical="center"/>
    </xf>
    <xf numFmtId="0" fontId="26" fillId="0" borderId="7"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21" xfId="0" applyFont="1" applyBorder="1" applyAlignment="1">
      <alignment horizontal="center" vertical="center" wrapText="1"/>
    </xf>
    <xf numFmtId="0" fontId="26" fillId="0" borderId="7"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A097A70C-0976-4632-9707-6BE5ECFF365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807720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FC672AF4-C32D-426B-AC72-C0FFE2E7470B}"/>
            </a:ext>
          </a:extLst>
        </xdr:cNvPr>
        <xdr:cNvSpPr/>
      </xdr:nvSpPr>
      <xdr:spPr>
        <a:xfrm>
          <a:off x="3002280" y="683323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3AE6C67A-5363-49BB-95C4-2FFD97896532}"/>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3D4C8-81B1-46AA-9ADE-FE6AA633B299}">
  <sheetPr>
    <tabColor rgb="FFC00000"/>
    <pageSetUpPr fitToPage="1"/>
  </sheetPr>
  <dimension ref="A1:K110"/>
  <sheetViews>
    <sheetView tabSelected="1" topLeftCell="A11" zoomScale="70" zoomScaleNormal="70" zoomScaleSheetLayoutView="40" workbookViewId="0">
      <selection activeCell="H19" sqref="H19"/>
    </sheetView>
  </sheetViews>
  <sheetFormatPr defaultColWidth="9" defaultRowHeight="19.2" x14ac:dyDescent="0.45"/>
  <cols>
    <col min="1" max="1" width="9" style="15"/>
    <col min="2" max="2" width="29.796875" style="15" customWidth="1"/>
    <col min="3" max="3" width="47.8984375" style="15" customWidth="1"/>
    <col min="4" max="4" width="47" style="15" customWidth="1"/>
    <col min="5" max="5" width="63.19921875" style="15" customWidth="1"/>
    <col min="6" max="6" width="11.5" style="158" customWidth="1"/>
    <col min="7" max="7" width="11.3984375" style="139" bestFit="1" customWidth="1"/>
    <col min="8" max="8" width="11.69921875" style="14" customWidth="1"/>
    <col min="9" max="9" width="23.59765625" style="158" customWidth="1"/>
    <col min="10" max="16384" width="9" style="15"/>
  </cols>
  <sheetData>
    <row r="1" spans="1:11" ht="34.200000000000003" customHeight="1" x14ac:dyDescent="0.45">
      <c r="A1" s="156"/>
      <c r="B1" s="75" t="s">
        <v>256</v>
      </c>
      <c r="C1" s="19"/>
      <c r="D1" s="19"/>
      <c r="E1" s="19"/>
      <c r="H1" s="20"/>
      <c r="J1" s="19"/>
      <c r="K1" s="19"/>
    </row>
    <row r="2" spans="1:11" ht="25.2" customHeight="1" x14ac:dyDescent="0.45">
      <c r="A2" s="19"/>
      <c r="B2" s="220" t="s">
        <v>30</v>
      </c>
      <c r="C2" s="221"/>
      <c r="D2" s="261" t="s">
        <v>307</v>
      </c>
      <c r="E2" s="21"/>
      <c r="H2" s="20"/>
      <c r="J2" s="19"/>
      <c r="K2" s="19"/>
    </row>
    <row r="3" spans="1:11" ht="25.2" customHeight="1" x14ac:dyDescent="0.45">
      <c r="A3" s="19"/>
      <c r="B3" s="222" t="s">
        <v>31</v>
      </c>
      <c r="C3" s="223"/>
      <c r="D3" s="262"/>
      <c r="E3" s="21"/>
      <c r="H3" s="20"/>
      <c r="J3" s="19"/>
      <c r="K3" s="19"/>
    </row>
    <row r="4" spans="1:11" ht="29.4" customHeight="1" x14ac:dyDescent="0.45">
      <c r="A4" s="19"/>
      <c r="B4" s="263" t="s">
        <v>32</v>
      </c>
      <c r="C4" s="264"/>
      <c r="D4" s="265"/>
      <c r="E4" s="21"/>
      <c r="H4" s="20"/>
      <c r="J4" s="19"/>
      <c r="K4" s="19"/>
    </row>
    <row r="5" spans="1:11" ht="29.4" customHeight="1" x14ac:dyDescent="0.45">
      <c r="A5" s="19"/>
      <c r="B5" s="263" t="s">
        <v>33</v>
      </c>
      <c r="C5" s="264"/>
      <c r="D5" s="224" t="s">
        <v>34</v>
      </c>
      <c r="E5" s="21"/>
      <c r="H5" s="20"/>
      <c r="J5" s="19"/>
      <c r="K5" s="19"/>
    </row>
    <row r="6" spans="1:11" ht="30.6" customHeight="1" x14ac:dyDescent="0.45">
      <c r="A6" s="19"/>
      <c r="B6" s="266" t="s">
        <v>255</v>
      </c>
      <c r="C6" s="267"/>
      <c r="D6" s="225" t="s">
        <v>35</v>
      </c>
      <c r="E6" s="21"/>
      <c r="H6" s="20"/>
      <c r="J6" s="19"/>
      <c r="K6" s="19"/>
    </row>
    <row r="7" spans="1:11" ht="25.2" customHeight="1" x14ac:dyDescent="0.45">
      <c r="A7" s="19"/>
      <c r="B7" s="19"/>
      <c r="C7" s="19"/>
      <c r="D7" s="19"/>
      <c r="E7" s="19"/>
      <c r="H7" s="20"/>
      <c r="J7" s="19"/>
      <c r="K7" s="19"/>
    </row>
    <row r="8" spans="1:11" ht="25.2" customHeight="1" thickBot="1" x14ac:dyDescent="0.5">
      <c r="A8" s="19"/>
      <c r="B8" s="19"/>
      <c r="C8" s="19"/>
      <c r="D8" s="19"/>
      <c r="E8" s="19"/>
      <c r="H8" s="20"/>
      <c r="J8" s="19"/>
      <c r="K8" s="19"/>
    </row>
    <row r="9" spans="1:11" ht="25.2" customHeight="1" thickBot="1" x14ac:dyDescent="0.5">
      <c r="A9" s="19"/>
      <c r="B9" s="268" t="s">
        <v>36</v>
      </c>
      <c r="C9" s="269"/>
      <c r="D9" s="269"/>
      <c r="E9" s="269"/>
      <c r="F9" s="269"/>
      <c r="G9" s="269"/>
      <c r="H9" s="269"/>
      <c r="I9" s="270"/>
      <c r="J9" s="19"/>
      <c r="K9" s="19"/>
    </row>
    <row r="10" spans="1:11" ht="25.2" customHeight="1" thickBot="1" x14ac:dyDescent="0.5">
      <c r="A10" s="19"/>
      <c r="B10" s="22" t="s">
        <v>37</v>
      </c>
      <c r="C10" s="23" t="s">
        <v>38</v>
      </c>
      <c r="D10" s="24" t="s">
        <v>325</v>
      </c>
      <c r="E10" s="23" t="s">
        <v>39</v>
      </c>
      <c r="F10" s="25" t="s">
        <v>135</v>
      </c>
      <c r="G10" s="157" t="s">
        <v>173</v>
      </c>
      <c r="H10" s="26" t="s">
        <v>40</v>
      </c>
      <c r="I10" s="174"/>
      <c r="J10" s="19"/>
      <c r="K10" s="19"/>
    </row>
    <row r="11" spans="1:11" ht="25.2" customHeight="1" thickTop="1" thickBot="1" x14ac:dyDescent="0.5">
      <c r="A11" s="19"/>
      <c r="B11" s="243" t="s">
        <v>183</v>
      </c>
      <c r="C11" s="271" t="s">
        <v>190</v>
      </c>
      <c r="D11" s="273" t="s">
        <v>184</v>
      </c>
      <c r="E11" s="23" t="s">
        <v>193</v>
      </c>
      <c r="F11" s="159">
        <v>60</v>
      </c>
      <c r="G11" s="140">
        <v>60000</v>
      </c>
      <c r="H11" s="191"/>
      <c r="I11" s="175">
        <f t="shared" ref="I11:I51" si="0">G11*H11</f>
        <v>0</v>
      </c>
      <c r="J11" s="19"/>
      <c r="K11" s="19"/>
    </row>
    <row r="12" spans="1:11" ht="43.2" customHeight="1" thickTop="1" thickBot="1" x14ac:dyDescent="0.5">
      <c r="A12" s="19"/>
      <c r="B12" s="255"/>
      <c r="C12" s="272"/>
      <c r="D12" s="272"/>
      <c r="E12" s="30" t="s">
        <v>308</v>
      </c>
      <c r="F12" s="159">
        <v>61</v>
      </c>
      <c r="G12" s="140">
        <v>85000</v>
      </c>
      <c r="H12" s="191"/>
      <c r="I12" s="175">
        <f t="shared" si="0"/>
        <v>0</v>
      </c>
      <c r="J12" s="19"/>
      <c r="K12" s="19"/>
    </row>
    <row r="13" spans="1:11" ht="25.2" customHeight="1" thickTop="1" thickBot="1" x14ac:dyDescent="0.5">
      <c r="A13" s="19"/>
      <c r="B13" s="243" t="s">
        <v>41</v>
      </c>
      <c r="C13" s="23" t="s">
        <v>186</v>
      </c>
      <c r="D13" s="27" t="s">
        <v>185</v>
      </c>
      <c r="E13" s="19" t="s">
        <v>188</v>
      </c>
      <c r="F13" s="160">
        <v>62</v>
      </c>
      <c r="G13" s="141">
        <v>35000</v>
      </c>
      <c r="H13" s="175"/>
      <c r="I13" s="175">
        <f t="shared" si="0"/>
        <v>0</v>
      </c>
      <c r="J13" s="19"/>
      <c r="K13" s="19"/>
    </row>
    <row r="14" spans="1:11" ht="73.2" customHeight="1" thickTop="1" thickBot="1" x14ac:dyDescent="0.5">
      <c r="A14" s="19"/>
      <c r="B14" s="254"/>
      <c r="C14" s="23" t="s">
        <v>42</v>
      </c>
      <c r="D14" s="76" t="s">
        <v>192</v>
      </c>
      <c r="E14" s="226" t="s">
        <v>309</v>
      </c>
      <c r="F14" s="160">
        <v>2</v>
      </c>
      <c r="G14" s="141">
        <v>48000</v>
      </c>
      <c r="H14" s="175"/>
      <c r="I14" s="175">
        <f t="shared" si="0"/>
        <v>0</v>
      </c>
      <c r="J14" s="19"/>
      <c r="K14" s="19"/>
    </row>
    <row r="15" spans="1:11" ht="28.2" customHeight="1" thickTop="1" thickBot="1" x14ac:dyDescent="0.5">
      <c r="A15" s="19"/>
      <c r="B15" s="255"/>
      <c r="C15" s="256" t="s">
        <v>310</v>
      </c>
      <c r="D15" s="257"/>
      <c r="E15" s="258"/>
      <c r="F15" s="160"/>
      <c r="G15" s="141"/>
      <c r="H15" s="175"/>
      <c r="I15" s="175"/>
      <c r="J15" s="19"/>
      <c r="K15" s="19"/>
    </row>
    <row r="16" spans="1:11" ht="46.2" customHeight="1" thickTop="1" thickBot="1" x14ac:dyDescent="0.5">
      <c r="A16" s="19"/>
      <c r="B16" s="259" t="s">
        <v>44</v>
      </c>
      <c r="C16" s="138" t="s">
        <v>45</v>
      </c>
      <c r="D16" s="227" t="s">
        <v>46</v>
      </c>
      <c r="E16" s="137" t="s">
        <v>217</v>
      </c>
      <c r="F16" s="160">
        <v>3</v>
      </c>
      <c r="G16" s="141">
        <v>18000</v>
      </c>
      <c r="H16" s="175"/>
      <c r="I16" s="175">
        <f>G16*H16</f>
        <v>0</v>
      </c>
      <c r="J16" s="19"/>
      <c r="K16" s="19"/>
    </row>
    <row r="17" spans="1:11" ht="25.2" customHeight="1" thickTop="1" thickBot="1" x14ac:dyDescent="0.5">
      <c r="A17" s="19"/>
      <c r="B17" s="259"/>
      <c r="C17" s="251" t="s">
        <v>47</v>
      </c>
      <c r="D17" s="252" t="s">
        <v>134</v>
      </c>
      <c r="E17" s="65" t="s">
        <v>48</v>
      </c>
      <c r="F17" s="160">
        <v>4</v>
      </c>
      <c r="G17" s="141">
        <v>50000</v>
      </c>
      <c r="H17" s="175"/>
      <c r="I17" s="175">
        <f t="shared" si="0"/>
        <v>0</v>
      </c>
      <c r="J17" s="19"/>
      <c r="K17" s="19"/>
    </row>
    <row r="18" spans="1:11" ht="25.2" customHeight="1" thickTop="1" thickBot="1" x14ac:dyDescent="0.5">
      <c r="A18" s="19"/>
      <c r="B18" s="259"/>
      <c r="C18" s="247"/>
      <c r="D18" s="253"/>
      <c r="E18" s="65" t="s">
        <v>49</v>
      </c>
      <c r="F18" s="160">
        <v>5</v>
      </c>
      <c r="G18" s="141">
        <v>100000</v>
      </c>
      <c r="H18" s="175"/>
      <c r="I18" s="175">
        <f t="shared" si="0"/>
        <v>0</v>
      </c>
      <c r="J18" s="19"/>
      <c r="K18" s="19"/>
    </row>
    <row r="19" spans="1:11" ht="25.2" customHeight="1" thickTop="1" thickBot="1" x14ac:dyDescent="0.5">
      <c r="A19" s="19"/>
      <c r="B19" s="243" t="s">
        <v>187</v>
      </c>
      <c r="C19" s="73" t="s">
        <v>311</v>
      </c>
      <c r="D19" s="74" t="s">
        <v>312</v>
      </c>
      <c r="E19" s="19" t="s">
        <v>313</v>
      </c>
      <c r="F19" s="160">
        <v>63</v>
      </c>
      <c r="G19" s="141">
        <v>25000</v>
      </c>
      <c r="H19" s="175"/>
      <c r="I19" s="175">
        <f t="shared" si="0"/>
        <v>0</v>
      </c>
      <c r="J19" s="19"/>
      <c r="K19" s="19"/>
    </row>
    <row r="20" spans="1:11" ht="25.2" customHeight="1" thickTop="1" thickBot="1" x14ac:dyDescent="0.5">
      <c r="A20" s="19"/>
      <c r="B20" s="254"/>
      <c r="C20" s="73" t="s">
        <v>314</v>
      </c>
      <c r="D20" s="27" t="s">
        <v>50</v>
      </c>
      <c r="E20" s="66" t="s">
        <v>43</v>
      </c>
      <c r="F20" s="160">
        <v>6</v>
      </c>
      <c r="G20" s="141">
        <v>30000</v>
      </c>
      <c r="H20" s="175"/>
      <c r="I20" s="175">
        <f t="shared" si="0"/>
        <v>0</v>
      </c>
      <c r="J20" s="19"/>
      <c r="K20" s="19"/>
    </row>
    <row r="21" spans="1:11" ht="25.2" customHeight="1" thickTop="1" thickBot="1" x14ac:dyDescent="0.5">
      <c r="A21" s="19"/>
      <c r="B21" s="255"/>
      <c r="C21" s="260" t="s">
        <v>315</v>
      </c>
      <c r="D21" s="257"/>
      <c r="E21" s="258"/>
      <c r="F21" s="160"/>
      <c r="G21" s="141"/>
      <c r="H21" s="175"/>
      <c r="I21" s="175"/>
      <c r="J21" s="19"/>
      <c r="K21" s="19"/>
    </row>
    <row r="22" spans="1:11" ht="25.2" customHeight="1" thickTop="1" thickBot="1" x14ac:dyDescent="0.5">
      <c r="A22" s="19"/>
      <c r="B22" s="243" t="s">
        <v>51</v>
      </c>
      <c r="C22" s="28" t="s">
        <v>52</v>
      </c>
      <c r="D22" s="29" t="s">
        <v>53</v>
      </c>
      <c r="E22" s="65" t="s">
        <v>54</v>
      </c>
      <c r="F22" s="160">
        <v>7</v>
      </c>
      <c r="G22" s="141">
        <v>25000</v>
      </c>
      <c r="H22" s="175"/>
      <c r="I22" s="175">
        <f t="shared" si="0"/>
        <v>0</v>
      </c>
      <c r="J22" s="19"/>
      <c r="K22" s="19"/>
    </row>
    <row r="23" spans="1:11" ht="25.2" customHeight="1" thickTop="1" thickBot="1" x14ac:dyDescent="0.5">
      <c r="A23" s="19"/>
      <c r="B23" s="245"/>
      <c r="C23" s="251" t="s">
        <v>55</v>
      </c>
      <c r="D23" s="252" t="s">
        <v>56</v>
      </c>
      <c r="E23" s="155" t="s">
        <v>57</v>
      </c>
      <c r="F23" s="160">
        <v>8</v>
      </c>
      <c r="G23" s="141">
        <v>90000</v>
      </c>
      <c r="H23" s="175"/>
      <c r="I23" s="175">
        <f t="shared" si="0"/>
        <v>0</v>
      </c>
      <c r="J23" s="19"/>
      <c r="K23" s="19"/>
    </row>
    <row r="24" spans="1:11" ht="25.2" customHeight="1" thickTop="1" thickBot="1" x14ac:dyDescent="0.5">
      <c r="A24" s="19"/>
      <c r="B24" s="244"/>
      <c r="C24" s="247"/>
      <c r="D24" s="253"/>
      <c r="E24" s="155" t="s">
        <v>58</v>
      </c>
      <c r="F24" s="160">
        <v>9</v>
      </c>
      <c r="G24" s="141">
        <v>93000</v>
      </c>
      <c r="H24" s="175"/>
      <c r="I24" s="175">
        <f t="shared" si="0"/>
        <v>0</v>
      </c>
      <c r="J24" s="19"/>
      <c r="K24" s="19"/>
    </row>
    <row r="25" spans="1:11" ht="25.2" customHeight="1" thickTop="1" thickBot="1" x14ac:dyDescent="0.5">
      <c r="A25" s="19"/>
      <c r="B25" s="243" t="s">
        <v>59</v>
      </c>
      <c r="C25" s="30" t="s">
        <v>60</v>
      </c>
      <c r="D25" s="31" t="s">
        <v>61</v>
      </c>
      <c r="E25" s="65" t="s">
        <v>62</v>
      </c>
      <c r="F25" s="160">
        <v>10</v>
      </c>
      <c r="G25" s="141">
        <v>66000</v>
      </c>
      <c r="H25" s="175"/>
      <c r="I25" s="175">
        <f t="shared" si="0"/>
        <v>0</v>
      </c>
      <c r="J25" s="19"/>
      <c r="K25" s="19"/>
    </row>
    <row r="26" spans="1:11" ht="25.2" customHeight="1" thickTop="1" thickBot="1" x14ac:dyDescent="0.5">
      <c r="A26" s="19"/>
      <c r="B26" s="244"/>
      <c r="C26" s="30" t="s">
        <v>63</v>
      </c>
      <c r="D26" s="31" t="s">
        <v>64</v>
      </c>
      <c r="E26" s="65" t="s">
        <v>65</v>
      </c>
      <c r="F26" s="160">
        <v>11</v>
      </c>
      <c r="G26" s="142">
        <v>11000</v>
      </c>
      <c r="H26" s="175"/>
      <c r="I26" s="175">
        <f t="shared" si="0"/>
        <v>0</v>
      </c>
      <c r="J26" s="32"/>
      <c r="K26" s="19"/>
    </row>
    <row r="27" spans="1:11" ht="25.2" customHeight="1" thickTop="1" thickBot="1" x14ac:dyDescent="0.5">
      <c r="A27" s="19"/>
      <c r="B27" s="243" t="s">
        <v>66</v>
      </c>
      <c r="C27" s="251" t="s">
        <v>67</v>
      </c>
      <c r="D27" s="252" t="s">
        <v>68</v>
      </c>
      <c r="E27" s="65" t="s">
        <v>49</v>
      </c>
      <c r="F27" s="160">
        <v>12</v>
      </c>
      <c r="G27" s="141">
        <v>80000</v>
      </c>
      <c r="H27" s="175"/>
      <c r="I27" s="175">
        <f t="shared" si="0"/>
        <v>0</v>
      </c>
      <c r="J27" s="19"/>
      <c r="K27" s="19"/>
    </row>
    <row r="28" spans="1:11" ht="25.2" customHeight="1" thickTop="1" thickBot="1" x14ac:dyDescent="0.5">
      <c r="A28" s="19"/>
      <c r="B28" s="244"/>
      <c r="C28" s="247"/>
      <c r="D28" s="253"/>
      <c r="E28" s="65" t="s">
        <v>69</v>
      </c>
      <c r="F28" s="160">
        <v>13</v>
      </c>
      <c r="G28" s="141">
        <v>33000</v>
      </c>
      <c r="H28" s="175"/>
      <c r="I28" s="175">
        <f t="shared" si="0"/>
        <v>0</v>
      </c>
      <c r="J28" s="19"/>
      <c r="K28" s="19"/>
    </row>
    <row r="29" spans="1:11" ht="25.2" customHeight="1" thickTop="1" thickBot="1" x14ac:dyDescent="0.5">
      <c r="A29" s="19"/>
      <c r="B29" s="22" t="s">
        <v>70</v>
      </c>
      <c r="C29" s="23" t="s">
        <v>71</v>
      </c>
      <c r="D29" s="24" t="s">
        <v>68</v>
      </c>
      <c r="E29" s="65" t="s">
        <v>72</v>
      </c>
      <c r="F29" s="160">
        <v>14</v>
      </c>
      <c r="G29" s="141">
        <v>25300</v>
      </c>
      <c r="H29" s="175"/>
      <c r="I29" s="175">
        <f t="shared" si="0"/>
        <v>0</v>
      </c>
      <c r="J29" s="19"/>
      <c r="K29" s="19"/>
    </row>
    <row r="30" spans="1:11" ht="25.2" customHeight="1" thickTop="1" thickBot="1" x14ac:dyDescent="0.5">
      <c r="A30" s="19"/>
      <c r="B30" s="63" t="s">
        <v>175</v>
      </c>
      <c r="C30" s="33" t="s">
        <v>174</v>
      </c>
      <c r="D30" s="64" t="s">
        <v>176</v>
      </c>
      <c r="E30" s="67" t="s">
        <v>177</v>
      </c>
      <c r="F30" s="160">
        <v>15</v>
      </c>
      <c r="G30" s="141">
        <v>25000</v>
      </c>
      <c r="H30" s="175"/>
      <c r="I30" s="175">
        <f t="shared" si="0"/>
        <v>0</v>
      </c>
      <c r="J30" s="19"/>
      <c r="K30" s="19"/>
    </row>
    <row r="31" spans="1:11" ht="25.2" customHeight="1" thickTop="1" thickBot="1" x14ac:dyDescent="0.5">
      <c r="A31" s="19"/>
      <c r="B31" s="63" t="s">
        <v>73</v>
      </c>
      <c r="C31" s="33" t="s">
        <v>73</v>
      </c>
      <c r="D31" s="64" t="s">
        <v>74</v>
      </c>
      <c r="E31" s="65" t="s">
        <v>75</v>
      </c>
      <c r="F31" s="160">
        <v>16</v>
      </c>
      <c r="G31" s="141">
        <v>48000</v>
      </c>
      <c r="H31" s="175"/>
      <c r="I31" s="175">
        <f t="shared" si="0"/>
        <v>0</v>
      </c>
      <c r="J31" s="19"/>
      <c r="K31" s="19"/>
    </row>
    <row r="32" spans="1:11" ht="47.4" customHeight="1" thickTop="1" thickBot="1" x14ac:dyDescent="0.5">
      <c r="A32" s="19"/>
      <c r="B32" s="22" t="s">
        <v>76</v>
      </c>
      <c r="C32" s="33" t="s">
        <v>77</v>
      </c>
      <c r="D32" s="34" t="s">
        <v>165</v>
      </c>
      <c r="E32" s="68" t="s">
        <v>278</v>
      </c>
      <c r="F32" s="160">
        <v>17</v>
      </c>
      <c r="G32" s="141">
        <v>33000</v>
      </c>
      <c r="H32" s="175"/>
      <c r="I32" s="175">
        <f t="shared" si="0"/>
        <v>0</v>
      </c>
      <c r="J32" s="19"/>
      <c r="K32" s="19"/>
    </row>
    <row r="33" spans="1:11" ht="25.2" customHeight="1" thickTop="1" thickBot="1" x14ac:dyDescent="0.5">
      <c r="A33" s="19"/>
      <c r="B33" s="22" t="s">
        <v>78</v>
      </c>
      <c r="C33" s="23" t="s">
        <v>79</v>
      </c>
      <c r="D33" s="24" t="s">
        <v>80</v>
      </c>
      <c r="E33" s="65" t="s">
        <v>81</v>
      </c>
      <c r="F33" s="160">
        <v>18</v>
      </c>
      <c r="G33" s="141">
        <v>13200</v>
      </c>
      <c r="H33" s="175"/>
      <c r="I33" s="175">
        <f t="shared" si="0"/>
        <v>0</v>
      </c>
      <c r="J33" s="19"/>
      <c r="K33" s="19"/>
    </row>
    <row r="34" spans="1:11" ht="25.2" customHeight="1" thickTop="1" thickBot="1" x14ac:dyDescent="0.5">
      <c r="A34" s="19"/>
      <c r="B34" s="22" t="s">
        <v>82</v>
      </c>
      <c r="C34" s="23" t="s">
        <v>82</v>
      </c>
      <c r="D34" s="24" t="s">
        <v>83</v>
      </c>
      <c r="E34" s="23" t="s">
        <v>84</v>
      </c>
      <c r="F34" s="160">
        <v>19</v>
      </c>
      <c r="G34" s="141">
        <v>10000</v>
      </c>
      <c r="H34" s="175"/>
      <c r="I34" s="175">
        <f t="shared" si="0"/>
        <v>0</v>
      </c>
      <c r="J34" s="19"/>
      <c r="K34" s="19"/>
    </row>
    <row r="35" spans="1:11" ht="25.2" customHeight="1" thickTop="1" thickBot="1" x14ac:dyDescent="0.5">
      <c r="A35" s="19"/>
      <c r="B35" s="22" t="s">
        <v>85</v>
      </c>
      <c r="C35" s="28" t="s">
        <v>86</v>
      </c>
      <c r="D35" s="29" t="s">
        <v>87</v>
      </c>
      <c r="E35" s="65" t="s">
        <v>88</v>
      </c>
      <c r="F35" s="160">
        <v>20</v>
      </c>
      <c r="G35" s="141">
        <v>60000</v>
      </c>
      <c r="H35" s="175"/>
      <c r="I35" s="175">
        <f t="shared" si="0"/>
        <v>0</v>
      </c>
      <c r="J35" s="19"/>
      <c r="K35" s="19"/>
    </row>
    <row r="36" spans="1:11" ht="25.2" customHeight="1" thickTop="1" thickBot="1" x14ac:dyDescent="0.5">
      <c r="A36" s="19"/>
      <c r="B36" s="22" t="s">
        <v>89</v>
      </c>
      <c r="C36" s="23" t="s">
        <v>89</v>
      </c>
      <c r="D36" s="24" t="s">
        <v>90</v>
      </c>
      <c r="E36" s="23" t="s">
        <v>91</v>
      </c>
      <c r="F36" s="160">
        <v>21</v>
      </c>
      <c r="G36" s="141">
        <v>14300</v>
      </c>
      <c r="H36" s="175"/>
      <c r="I36" s="175">
        <f t="shared" si="0"/>
        <v>0</v>
      </c>
      <c r="J36" s="19"/>
      <c r="K36" s="19"/>
    </row>
    <row r="37" spans="1:11" ht="25.2" customHeight="1" thickTop="1" thickBot="1" x14ac:dyDescent="0.5">
      <c r="A37" s="19"/>
      <c r="B37" s="243" t="s">
        <v>92</v>
      </c>
      <c r="C37" s="23" t="s">
        <v>92</v>
      </c>
      <c r="D37" s="31" t="s">
        <v>131</v>
      </c>
      <c r="E37" s="65" t="s">
        <v>277</v>
      </c>
      <c r="F37" s="160">
        <v>23</v>
      </c>
      <c r="G37" s="141">
        <v>13380</v>
      </c>
      <c r="H37" s="175"/>
      <c r="I37" s="175">
        <f>G37*H37</f>
        <v>0</v>
      </c>
      <c r="J37" s="19"/>
      <c r="K37" s="19"/>
    </row>
    <row r="38" spans="1:11" ht="25.2" customHeight="1" thickTop="1" thickBot="1" x14ac:dyDescent="0.5">
      <c r="A38" s="19" t="s">
        <v>262</v>
      </c>
      <c r="B38" s="244"/>
      <c r="C38" s="197" t="s">
        <v>279</v>
      </c>
      <c r="D38" s="24" t="s">
        <v>270</v>
      </c>
      <c r="E38" s="23" t="s">
        <v>271</v>
      </c>
      <c r="F38" s="163">
        <v>68</v>
      </c>
      <c r="G38" s="145">
        <v>3000</v>
      </c>
      <c r="H38" s="175"/>
      <c r="I38" s="176">
        <f>G38*H38</f>
        <v>0</v>
      </c>
      <c r="J38" s="38"/>
      <c r="K38" s="19"/>
    </row>
    <row r="39" spans="1:11" ht="25.2" customHeight="1" thickTop="1" thickBot="1" x14ac:dyDescent="0.5">
      <c r="A39" s="19"/>
      <c r="B39" s="22" t="s">
        <v>93</v>
      </c>
      <c r="C39" s="28" t="s">
        <v>93</v>
      </c>
      <c r="D39" s="35" t="s">
        <v>94</v>
      </c>
      <c r="E39" s="65" t="s">
        <v>316</v>
      </c>
      <c r="F39" s="160">
        <v>25</v>
      </c>
      <c r="G39" s="141">
        <v>70000</v>
      </c>
      <c r="H39" s="175"/>
      <c r="I39" s="175">
        <f t="shared" si="0"/>
        <v>0</v>
      </c>
      <c r="J39" s="19"/>
      <c r="K39" s="19"/>
    </row>
    <row r="40" spans="1:11" ht="25.2" customHeight="1" thickTop="1" thickBot="1" x14ac:dyDescent="0.5">
      <c r="A40" s="19"/>
      <c r="B40" s="22" t="s">
        <v>96</v>
      </c>
      <c r="C40" s="23" t="s">
        <v>96</v>
      </c>
      <c r="D40" s="24" t="s">
        <v>46</v>
      </c>
      <c r="E40" s="65" t="s">
        <v>97</v>
      </c>
      <c r="F40" s="160">
        <v>26</v>
      </c>
      <c r="G40" s="141">
        <v>11000</v>
      </c>
      <c r="H40" s="175"/>
      <c r="I40" s="175">
        <f t="shared" si="0"/>
        <v>0</v>
      </c>
      <c r="J40" s="19"/>
      <c r="K40" s="19"/>
    </row>
    <row r="41" spans="1:11" ht="25.2" customHeight="1" thickTop="1" thickBot="1" x14ac:dyDescent="0.5">
      <c r="A41" s="19"/>
      <c r="B41" s="22" t="s">
        <v>98</v>
      </c>
      <c r="C41" s="28" t="s">
        <v>98</v>
      </c>
      <c r="D41" s="29" t="s">
        <v>94</v>
      </c>
      <c r="E41" s="23" t="s">
        <v>95</v>
      </c>
      <c r="F41" s="160">
        <v>27</v>
      </c>
      <c r="G41" s="141">
        <v>10000</v>
      </c>
      <c r="H41" s="175"/>
      <c r="I41" s="175">
        <f t="shared" si="0"/>
        <v>0</v>
      </c>
      <c r="J41" s="19"/>
      <c r="K41" s="19"/>
    </row>
    <row r="42" spans="1:11" ht="25.2" customHeight="1" thickTop="1" thickBot="1" x14ac:dyDescent="0.5">
      <c r="A42" s="19"/>
      <c r="B42" s="245" t="s">
        <v>99</v>
      </c>
      <c r="C42" s="246" t="s">
        <v>99</v>
      </c>
      <c r="D42" s="31" t="s">
        <v>317</v>
      </c>
      <c r="E42" s="65" t="s">
        <v>318</v>
      </c>
      <c r="F42" s="160">
        <v>29</v>
      </c>
      <c r="G42" s="141">
        <v>12000</v>
      </c>
      <c r="H42" s="175"/>
      <c r="I42" s="175">
        <f t="shared" si="0"/>
        <v>0</v>
      </c>
      <c r="J42" s="19"/>
      <c r="K42" s="19"/>
    </row>
    <row r="43" spans="1:11" ht="25.2" customHeight="1" thickTop="1" thickBot="1" x14ac:dyDescent="0.5">
      <c r="A43" s="19"/>
      <c r="B43" s="244"/>
      <c r="C43" s="247"/>
      <c r="D43" s="31" t="s">
        <v>317</v>
      </c>
      <c r="E43" s="65" t="s">
        <v>100</v>
      </c>
      <c r="F43" s="160">
        <v>30</v>
      </c>
      <c r="G43" s="141">
        <v>45000</v>
      </c>
      <c r="H43" s="175"/>
      <c r="I43" s="175">
        <f t="shared" si="0"/>
        <v>0</v>
      </c>
      <c r="J43" s="19"/>
      <c r="K43" s="19"/>
    </row>
    <row r="44" spans="1:11" ht="25.2" customHeight="1" thickTop="1" thickBot="1" x14ac:dyDescent="0.5">
      <c r="A44" s="19"/>
      <c r="B44" s="22" t="s">
        <v>101</v>
      </c>
      <c r="C44" s="23" t="s">
        <v>102</v>
      </c>
      <c r="D44" s="24" t="s">
        <v>103</v>
      </c>
      <c r="E44" s="65" t="s">
        <v>104</v>
      </c>
      <c r="F44" s="160">
        <v>31</v>
      </c>
      <c r="G44" s="141">
        <v>5000</v>
      </c>
      <c r="H44" s="175"/>
      <c r="I44" s="175">
        <f t="shared" si="0"/>
        <v>0</v>
      </c>
      <c r="J44" s="19"/>
      <c r="K44" s="19"/>
    </row>
    <row r="45" spans="1:11" ht="25.2" customHeight="1" thickTop="1" thickBot="1" x14ac:dyDescent="0.5">
      <c r="A45" s="19"/>
      <c r="B45" s="36" t="s">
        <v>154</v>
      </c>
      <c r="C45" s="77" t="s">
        <v>154</v>
      </c>
      <c r="D45" s="37" t="s">
        <v>156</v>
      </c>
      <c r="E45" s="77" t="s">
        <v>155</v>
      </c>
      <c r="F45" s="158">
        <v>54</v>
      </c>
      <c r="G45" s="143">
        <v>55000</v>
      </c>
      <c r="H45" s="175"/>
      <c r="I45" s="176">
        <f t="shared" si="0"/>
        <v>0</v>
      </c>
      <c r="J45" s="19"/>
      <c r="K45" s="19"/>
    </row>
    <row r="46" spans="1:11" ht="25.2" customHeight="1" thickTop="1" thickBot="1" x14ac:dyDescent="0.5">
      <c r="A46" s="19"/>
      <c r="B46" s="63" t="s">
        <v>130</v>
      </c>
      <c r="C46" s="23" t="s">
        <v>166</v>
      </c>
      <c r="D46" s="69" t="s">
        <v>158</v>
      </c>
      <c r="E46" s="23" t="s">
        <v>157</v>
      </c>
      <c r="F46" s="161">
        <v>55</v>
      </c>
      <c r="G46" s="144">
        <v>11000</v>
      </c>
      <c r="H46" s="192"/>
      <c r="I46" s="176">
        <f t="shared" si="0"/>
        <v>0</v>
      </c>
      <c r="J46" s="38"/>
      <c r="K46" s="19"/>
    </row>
    <row r="47" spans="1:11" ht="25.2" customHeight="1" thickTop="1" thickBot="1" x14ac:dyDescent="0.5">
      <c r="A47" s="19"/>
      <c r="B47" s="22" t="s">
        <v>178</v>
      </c>
      <c r="C47" s="138" t="s">
        <v>178</v>
      </c>
      <c r="D47" s="31" t="s">
        <v>179</v>
      </c>
      <c r="E47" s="138" t="s">
        <v>180</v>
      </c>
      <c r="F47" s="162">
        <v>59</v>
      </c>
      <c r="G47" s="144">
        <v>15000</v>
      </c>
      <c r="H47" s="175"/>
      <c r="I47" s="176">
        <f t="shared" si="0"/>
        <v>0</v>
      </c>
      <c r="J47" s="19"/>
      <c r="K47" s="19"/>
    </row>
    <row r="48" spans="1:11" ht="25.2" customHeight="1" thickTop="1" thickBot="1" x14ac:dyDescent="0.5">
      <c r="A48" s="19" t="s">
        <v>262</v>
      </c>
      <c r="B48" s="198" t="s">
        <v>263</v>
      </c>
      <c r="C48" s="199" t="s">
        <v>275</v>
      </c>
      <c r="D48" s="200" t="s">
        <v>46</v>
      </c>
      <c r="E48" s="23" t="s">
        <v>264</v>
      </c>
      <c r="F48" s="163">
        <v>67</v>
      </c>
      <c r="G48" s="145">
        <v>10000</v>
      </c>
      <c r="H48" s="175"/>
      <c r="I48" s="176">
        <f t="shared" si="0"/>
        <v>0</v>
      </c>
      <c r="J48" s="38"/>
      <c r="K48" s="19"/>
    </row>
    <row r="49" spans="1:11" ht="25.2" customHeight="1" thickTop="1" thickBot="1" x14ac:dyDescent="0.5">
      <c r="A49" s="19" t="s">
        <v>262</v>
      </c>
      <c r="B49" s="63" t="s">
        <v>265</v>
      </c>
      <c r="C49" s="219" t="s">
        <v>274</v>
      </c>
      <c r="D49" s="228" t="s">
        <v>266</v>
      </c>
      <c r="E49" s="219" t="s">
        <v>267</v>
      </c>
      <c r="F49" s="162">
        <v>69</v>
      </c>
      <c r="G49" s="143">
        <v>10000</v>
      </c>
      <c r="H49" s="175"/>
      <c r="I49" s="175">
        <f t="shared" si="0"/>
        <v>0</v>
      </c>
      <c r="J49" s="19"/>
      <c r="K49" s="19"/>
    </row>
    <row r="50" spans="1:11" ht="25.2" customHeight="1" thickTop="1" thickBot="1" x14ac:dyDescent="0.5">
      <c r="A50" s="19" t="s">
        <v>262</v>
      </c>
      <c r="B50" s="22" t="s">
        <v>269</v>
      </c>
      <c r="C50" s="23" t="s">
        <v>269</v>
      </c>
      <c r="D50" s="24" t="s">
        <v>46</v>
      </c>
      <c r="E50" s="23" t="s">
        <v>268</v>
      </c>
      <c r="F50" s="162">
        <v>70</v>
      </c>
      <c r="G50" s="143">
        <v>3000</v>
      </c>
      <c r="H50" s="175"/>
      <c r="I50" s="175">
        <f t="shared" si="0"/>
        <v>0</v>
      </c>
      <c r="J50" s="19"/>
      <c r="K50" s="19"/>
    </row>
    <row r="51" spans="1:11" ht="25.2" customHeight="1" thickBot="1" x14ac:dyDescent="0.5">
      <c r="A51" s="39" t="s">
        <v>262</v>
      </c>
      <c r="B51" s="22" t="s">
        <v>319</v>
      </c>
      <c r="C51" s="23" t="s">
        <v>319</v>
      </c>
      <c r="D51" s="24" t="s">
        <v>320</v>
      </c>
      <c r="E51" s="23" t="s">
        <v>321</v>
      </c>
      <c r="F51" s="164">
        <v>72</v>
      </c>
      <c r="G51" s="147">
        <v>5000</v>
      </c>
      <c r="H51" s="229"/>
      <c r="I51" s="194">
        <f t="shared" si="0"/>
        <v>0</v>
      </c>
      <c r="J51" s="19"/>
      <c r="K51" s="19"/>
    </row>
    <row r="52" spans="1:11" ht="25.2" customHeight="1" thickBot="1" x14ac:dyDescent="0.5">
      <c r="A52" s="39"/>
      <c r="B52" s="41"/>
      <c r="C52" s="39"/>
      <c r="D52" s="39"/>
      <c r="E52" s="39"/>
      <c r="H52" s="70"/>
      <c r="I52" s="177"/>
      <c r="J52" s="19"/>
      <c r="K52" s="19"/>
    </row>
    <row r="53" spans="1:11" ht="25.2" customHeight="1" thickBot="1" x14ac:dyDescent="0.5">
      <c r="A53" s="39"/>
      <c r="B53" s="248" t="s">
        <v>105</v>
      </c>
      <c r="C53" s="249"/>
      <c r="D53" s="249"/>
      <c r="E53" s="249"/>
      <c r="F53" s="249"/>
      <c r="G53" s="249"/>
      <c r="H53" s="249"/>
      <c r="I53" s="250"/>
      <c r="J53" s="19"/>
      <c r="K53" s="19"/>
    </row>
    <row r="54" spans="1:11" ht="25.2" customHeight="1" thickBot="1" x14ac:dyDescent="0.5">
      <c r="A54" s="39"/>
      <c r="B54" s="232" t="s">
        <v>106</v>
      </c>
      <c r="C54" s="233"/>
      <c r="D54" s="233"/>
      <c r="E54" s="233"/>
      <c r="F54" s="233"/>
      <c r="G54" s="233"/>
      <c r="H54" s="233"/>
      <c r="I54" s="235"/>
      <c r="J54" s="19"/>
      <c r="K54" s="19"/>
    </row>
    <row r="55" spans="1:11" ht="25.2" customHeight="1" thickBot="1" x14ac:dyDescent="0.5">
      <c r="A55" s="39"/>
      <c r="B55" s="42" t="s">
        <v>169</v>
      </c>
      <c r="C55" s="43"/>
      <c r="D55" s="43"/>
      <c r="E55" s="44"/>
      <c r="F55" s="165">
        <v>33</v>
      </c>
      <c r="G55" s="146">
        <v>84300</v>
      </c>
      <c r="H55" s="191"/>
      <c r="I55" s="178">
        <f>G55*H55</f>
        <v>0</v>
      </c>
      <c r="J55" s="19"/>
      <c r="K55" s="19"/>
    </row>
    <row r="56" spans="1:11" ht="25.2" customHeight="1" thickTop="1" thickBot="1" x14ac:dyDescent="0.5">
      <c r="A56" s="39"/>
      <c r="B56" s="45" t="s">
        <v>107</v>
      </c>
      <c r="C56" s="46"/>
      <c r="D56" s="46"/>
      <c r="E56" s="47"/>
      <c r="F56" s="165">
        <v>34</v>
      </c>
      <c r="G56" s="145">
        <v>86900</v>
      </c>
      <c r="H56" s="175"/>
      <c r="I56" s="178">
        <f>G56*H56</f>
        <v>0</v>
      </c>
      <c r="J56" s="19"/>
      <c r="K56" s="19"/>
    </row>
    <row r="57" spans="1:11" ht="25.2" customHeight="1" thickTop="1" thickBot="1" x14ac:dyDescent="0.5">
      <c r="A57" s="39"/>
      <c r="B57" s="45" t="s">
        <v>261</v>
      </c>
      <c r="C57" s="46"/>
      <c r="D57" s="46"/>
      <c r="E57" s="47"/>
      <c r="F57" s="165">
        <v>35</v>
      </c>
      <c r="G57" s="145">
        <v>83620</v>
      </c>
      <c r="H57" s="175"/>
      <c r="I57" s="178">
        <f>G57*H57</f>
        <v>0</v>
      </c>
      <c r="J57" s="32"/>
      <c r="K57" s="32"/>
    </row>
    <row r="58" spans="1:11" ht="25.2" customHeight="1" thickTop="1" thickBot="1" x14ac:dyDescent="0.5">
      <c r="A58" s="39"/>
      <c r="B58" s="45" t="s">
        <v>108</v>
      </c>
      <c r="C58" s="46"/>
      <c r="D58" s="46"/>
      <c r="E58" s="47"/>
      <c r="F58" s="165">
        <v>36</v>
      </c>
      <c r="G58" s="145">
        <v>73900</v>
      </c>
      <c r="H58" s="175"/>
      <c r="I58" s="178">
        <f>G58*H58</f>
        <v>0</v>
      </c>
      <c r="J58" s="19"/>
      <c r="K58" s="19"/>
    </row>
    <row r="59" spans="1:11" ht="25.2" customHeight="1" thickTop="1" thickBot="1" x14ac:dyDescent="0.5">
      <c r="A59" s="39"/>
      <c r="B59" s="48" t="s">
        <v>109</v>
      </c>
      <c r="C59" s="49"/>
      <c r="D59" s="49"/>
      <c r="E59" s="50"/>
      <c r="F59" s="166">
        <v>37</v>
      </c>
      <c r="G59" s="147">
        <v>87000</v>
      </c>
      <c r="H59" s="193"/>
      <c r="I59" s="178">
        <f>G59*H59</f>
        <v>0</v>
      </c>
      <c r="J59" s="19"/>
      <c r="K59" s="19"/>
    </row>
    <row r="60" spans="1:11" ht="25.2" customHeight="1" thickBot="1" x14ac:dyDescent="0.5">
      <c r="A60" s="39"/>
      <c r="B60" s="39"/>
      <c r="C60" s="39"/>
      <c r="D60" s="39"/>
      <c r="E60" s="39"/>
      <c r="H60" s="41"/>
      <c r="J60" s="19"/>
      <c r="K60" s="19"/>
    </row>
    <row r="61" spans="1:11" ht="25.2" customHeight="1" thickBot="1" x14ac:dyDescent="0.5">
      <c r="A61" s="39"/>
      <c r="B61" s="232" t="s">
        <v>258</v>
      </c>
      <c r="C61" s="233"/>
      <c r="D61" s="233"/>
      <c r="E61" s="233"/>
      <c r="F61" s="233"/>
      <c r="G61" s="233"/>
      <c r="H61" s="233"/>
      <c r="I61" s="235"/>
      <c r="J61" s="19"/>
      <c r="K61" s="19"/>
    </row>
    <row r="62" spans="1:11" ht="25.2" customHeight="1" thickBot="1" x14ac:dyDescent="0.5">
      <c r="A62" s="39"/>
      <c r="B62" s="42" t="s">
        <v>110</v>
      </c>
      <c r="C62" s="43"/>
      <c r="D62" s="43"/>
      <c r="E62" s="196" t="s">
        <v>257</v>
      </c>
      <c r="F62" s="167">
        <v>38</v>
      </c>
      <c r="G62" s="148">
        <v>322300</v>
      </c>
      <c r="H62" s="174"/>
      <c r="I62" s="179">
        <f>G62*H62</f>
        <v>0</v>
      </c>
      <c r="J62" s="32"/>
      <c r="K62" s="19"/>
    </row>
    <row r="63" spans="1:11" ht="25.2" customHeight="1" thickTop="1" thickBot="1" x14ac:dyDescent="0.5">
      <c r="A63" s="39"/>
      <c r="B63" s="48" t="s">
        <v>168</v>
      </c>
      <c r="C63" s="49"/>
      <c r="D63" s="49"/>
      <c r="E63" s="50"/>
      <c r="F63" s="166">
        <v>39</v>
      </c>
      <c r="G63" s="147">
        <v>324300</v>
      </c>
      <c r="H63" s="193"/>
      <c r="I63" s="180">
        <f>G63*H63</f>
        <v>0</v>
      </c>
      <c r="J63" s="19"/>
      <c r="K63" s="19"/>
    </row>
    <row r="64" spans="1:11" ht="25.2" customHeight="1" thickBot="1" x14ac:dyDescent="0.5">
      <c r="A64" s="39"/>
      <c r="B64" s="39"/>
      <c r="C64" s="39"/>
      <c r="D64" s="39"/>
      <c r="E64" s="39"/>
      <c r="H64" s="41"/>
      <c r="J64" s="19"/>
      <c r="K64" s="19"/>
    </row>
    <row r="65" spans="1:11" ht="25.2" customHeight="1" thickBot="1" x14ac:dyDescent="0.5">
      <c r="A65" s="39"/>
      <c r="B65" s="232" t="s">
        <v>111</v>
      </c>
      <c r="C65" s="233"/>
      <c r="D65" s="233"/>
      <c r="E65" s="233"/>
      <c r="F65" s="234"/>
      <c r="G65" s="233"/>
      <c r="H65" s="233"/>
      <c r="I65" s="235"/>
      <c r="J65" s="19"/>
      <c r="K65" s="19"/>
    </row>
    <row r="66" spans="1:11" ht="25.2" customHeight="1" thickBot="1" x14ac:dyDescent="0.5">
      <c r="A66" s="39"/>
      <c r="B66" s="202" t="s">
        <v>172</v>
      </c>
      <c r="C66" s="43"/>
      <c r="D66" s="43"/>
      <c r="E66" s="44"/>
      <c r="F66" s="168">
        <v>40</v>
      </c>
      <c r="G66" s="148">
        <v>22000</v>
      </c>
      <c r="H66" s="174"/>
      <c r="I66" s="179">
        <f t="shared" ref="I66:I72" si="1">G66*H66</f>
        <v>0</v>
      </c>
      <c r="J66" s="19"/>
      <c r="K66" s="19"/>
    </row>
    <row r="67" spans="1:11" ht="25.2" customHeight="1" thickTop="1" thickBot="1" x14ac:dyDescent="0.5">
      <c r="A67" s="39"/>
      <c r="B67" s="136" t="s">
        <v>112</v>
      </c>
      <c r="C67" s="46"/>
      <c r="D67" s="46"/>
      <c r="E67" s="47"/>
      <c r="F67" s="169">
        <v>41</v>
      </c>
      <c r="G67" s="145">
        <v>3300</v>
      </c>
      <c r="H67" s="175"/>
      <c r="I67" s="179">
        <f t="shared" si="1"/>
        <v>0</v>
      </c>
      <c r="J67" s="19"/>
      <c r="K67" s="19"/>
    </row>
    <row r="68" spans="1:11" ht="25.2" customHeight="1" thickTop="1" thickBot="1" x14ac:dyDescent="0.5">
      <c r="A68" s="39"/>
      <c r="B68" s="45" t="s">
        <v>113</v>
      </c>
      <c r="C68" s="46"/>
      <c r="D68" s="46"/>
      <c r="E68" s="47"/>
      <c r="F68" s="169">
        <v>42</v>
      </c>
      <c r="G68" s="145">
        <v>16500</v>
      </c>
      <c r="H68" s="175"/>
      <c r="I68" s="179">
        <f t="shared" si="1"/>
        <v>0</v>
      </c>
      <c r="J68" s="19"/>
      <c r="K68" s="19"/>
    </row>
    <row r="69" spans="1:11" ht="25.2" customHeight="1" thickTop="1" thickBot="1" x14ac:dyDescent="0.5">
      <c r="A69" s="39"/>
      <c r="B69" s="45" t="s">
        <v>114</v>
      </c>
      <c r="C69" s="46"/>
      <c r="D69" s="46"/>
      <c r="E69" s="47"/>
      <c r="F69" s="169">
        <v>43</v>
      </c>
      <c r="G69" s="145">
        <v>25000</v>
      </c>
      <c r="H69" s="175"/>
      <c r="I69" s="179">
        <f t="shared" si="1"/>
        <v>0</v>
      </c>
      <c r="J69" s="19"/>
      <c r="K69" s="19"/>
    </row>
    <row r="70" spans="1:11" ht="25.2" customHeight="1" thickTop="1" thickBot="1" x14ac:dyDescent="0.5">
      <c r="A70" s="39" t="s">
        <v>262</v>
      </c>
      <c r="B70" s="51" t="s">
        <v>276</v>
      </c>
      <c r="C70" s="52"/>
      <c r="D70" s="52"/>
      <c r="E70" s="53"/>
      <c r="F70" s="169">
        <v>71</v>
      </c>
      <c r="G70" s="143">
        <v>22000</v>
      </c>
      <c r="H70" s="175"/>
      <c r="I70" s="179">
        <f t="shared" si="1"/>
        <v>0</v>
      </c>
      <c r="J70" s="19"/>
      <c r="K70" s="19"/>
    </row>
    <row r="71" spans="1:11" ht="25.2" customHeight="1" thickTop="1" thickBot="1" x14ac:dyDescent="0.5">
      <c r="A71" s="39"/>
      <c r="B71" s="45" t="s">
        <v>115</v>
      </c>
      <c r="C71" s="46"/>
      <c r="D71" s="46"/>
      <c r="E71" s="47"/>
      <c r="F71" s="169">
        <v>45</v>
      </c>
      <c r="G71" s="145">
        <v>6000</v>
      </c>
      <c r="H71" s="175"/>
      <c r="I71" s="179">
        <f t="shared" si="1"/>
        <v>0</v>
      </c>
      <c r="J71" s="19"/>
      <c r="K71" s="19"/>
    </row>
    <row r="72" spans="1:11" ht="25.2" customHeight="1" thickTop="1" thickBot="1" x14ac:dyDescent="0.5">
      <c r="A72" s="39"/>
      <c r="B72" s="48" t="s">
        <v>116</v>
      </c>
      <c r="C72" s="49"/>
      <c r="D72" s="49"/>
      <c r="E72" s="50"/>
      <c r="F72" s="166">
        <v>46</v>
      </c>
      <c r="G72" s="147">
        <v>10000</v>
      </c>
      <c r="H72" s="193"/>
      <c r="I72" s="179">
        <f t="shared" si="1"/>
        <v>0</v>
      </c>
      <c r="J72" s="19"/>
      <c r="K72" s="19"/>
    </row>
    <row r="73" spans="1:11" ht="25.2" customHeight="1" thickBot="1" x14ac:dyDescent="0.5">
      <c r="A73" s="39"/>
      <c r="B73" s="39"/>
      <c r="C73" s="39"/>
      <c r="D73" s="39"/>
      <c r="E73" s="39"/>
      <c r="H73" s="41"/>
      <c r="J73" s="19"/>
      <c r="K73" s="19"/>
    </row>
    <row r="74" spans="1:11" ht="25.2" customHeight="1" thickBot="1" x14ac:dyDescent="0.5">
      <c r="A74" s="39"/>
      <c r="B74" s="232" t="s">
        <v>117</v>
      </c>
      <c r="C74" s="233"/>
      <c r="D74" s="233"/>
      <c r="E74" s="233"/>
      <c r="F74" s="233"/>
      <c r="G74" s="233"/>
      <c r="H74" s="233"/>
      <c r="I74" s="235"/>
      <c r="J74" s="19"/>
      <c r="K74" s="19"/>
    </row>
    <row r="75" spans="1:11" ht="25.2" customHeight="1" thickTop="1" thickBot="1" x14ac:dyDescent="0.5">
      <c r="A75" s="39"/>
      <c r="B75" s="45" t="s">
        <v>162</v>
      </c>
      <c r="C75" s="46"/>
      <c r="D75" s="54"/>
      <c r="E75" s="47"/>
      <c r="F75" s="170">
        <v>47</v>
      </c>
      <c r="G75" s="145">
        <v>20000</v>
      </c>
      <c r="H75" s="175"/>
      <c r="I75" s="181">
        <f t="shared" ref="I75:I81" si="2">G75*H75</f>
        <v>0</v>
      </c>
      <c r="J75" s="19"/>
      <c r="K75" s="19"/>
    </row>
    <row r="76" spans="1:11" ht="25.2" customHeight="1" thickTop="1" thickBot="1" x14ac:dyDescent="0.5">
      <c r="A76" s="39"/>
      <c r="B76" s="45" t="s">
        <v>115</v>
      </c>
      <c r="C76" s="46"/>
      <c r="D76" s="46"/>
      <c r="E76" s="47"/>
      <c r="F76" s="170">
        <v>48</v>
      </c>
      <c r="G76" s="145">
        <v>6000</v>
      </c>
      <c r="H76" s="175"/>
      <c r="I76" s="181">
        <f t="shared" si="2"/>
        <v>0</v>
      </c>
      <c r="J76" s="19"/>
      <c r="K76" s="19"/>
    </row>
    <row r="77" spans="1:11" ht="25.2" customHeight="1" thickTop="1" thickBot="1" x14ac:dyDescent="0.5">
      <c r="A77" s="39"/>
      <c r="B77" s="51" t="s">
        <v>118</v>
      </c>
      <c r="C77" s="52"/>
      <c r="D77" s="52"/>
      <c r="E77" s="53"/>
      <c r="F77" s="171">
        <v>49</v>
      </c>
      <c r="G77" s="143">
        <v>10000</v>
      </c>
      <c r="H77" s="176"/>
      <c r="I77" s="181">
        <f t="shared" si="2"/>
        <v>0</v>
      </c>
      <c r="J77" s="19"/>
      <c r="K77" s="19"/>
    </row>
    <row r="78" spans="1:11" ht="25.2" customHeight="1" thickTop="1" thickBot="1" x14ac:dyDescent="0.5">
      <c r="A78" s="39"/>
      <c r="B78" s="51" t="s">
        <v>119</v>
      </c>
      <c r="C78" s="52"/>
      <c r="D78" s="52"/>
      <c r="E78" s="53"/>
      <c r="F78" s="171">
        <v>50</v>
      </c>
      <c r="G78" s="143">
        <v>12000</v>
      </c>
      <c r="H78" s="176"/>
      <c r="I78" s="182">
        <f t="shared" si="2"/>
        <v>0</v>
      </c>
      <c r="J78" s="19"/>
      <c r="K78" s="19"/>
    </row>
    <row r="79" spans="1:11" ht="25.2" customHeight="1" thickTop="1" thickBot="1" x14ac:dyDescent="0.5">
      <c r="A79" s="39"/>
      <c r="B79" s="45" t="s">
        <v>163</v>
      </c>
      <c r="C79" s="46"/>
      <c r="D79" s="46"/>
      <c r="E79" s="47"/>
      <c r="F79" s="169">
        <v>52</v>
      </c>
      <c r="G79" s="145">
        <v>7700</v>
      </c>
      <c r="H79" s="175"/>
      <c r="I79" s="183">
        <f t="shared" si="2"/>
        <v>0</v>
      </c>
      <c r="J79" s="19"/>
      <c r="K79" s="19"/>
    </row>
    <row r="80" spans="1:11" ht="25.2" customHeight="1" thickTop="1" thickBot="1" x14ac:dyDescent="0.5">
      <c r="A80" s="39"/>
      <c r="B80" s="55" t="s">
        <v>164</v>
      </c>
      <c r="C80" s="56"/>
      <c r="D80" s="46"/>
      <c r="E80" s="47"/>
      <c r="F80" s="169">
        <v>53</v>
      </c>
      <c r="G80" s="145">
        <v>15400</v>
      </c>
      <c r="H80" s="175"/>
      <c r="I80" s="183">
        <f t="shared" si="2"/>
        <v>0</v>
      </c>
      <c r="J80" s="19"/>
      <c r="K80" s="19"/>
    </row>
    <row r="81" spans="1:11" ht="25.2" customHeight="1" thickTop="1" thickBot="1" x14ac:dyDescent="0.5">
      <c r="A81" s="39"/>
      <c r="B81" s="55" t="s">
        <v>170</v>
      </c>
      <c r="C81" s="56"/>
      <c r="D81" s="46"/>
      <c r="E81" s="47"/>
      <c r="F81" s="169">
        <v>57</v>
      </c>
      <c r="G81" s="145">
        <v>6000</v>
      </c>
      <c r="H81" s="175"/>
      <c r="I81" s="183">
        <f t="shared" si="2"/>
        <v>0</v>
      </c>
      <c r="J81" s="19"/>
      <c r="K81" s="19"/>
    </row>
    <row r="82" spans="1:11" ht="25.2" customHeight="1" thickTop="1" thickBot="1" x14ac:dyDescent="0.5">
      <c r="A82" s="39"/>
      <c r="B82" s="39" t="s">
        <v>322</v>
      </c>
      <c r="C82" s="39"/>
      <c r="D82" s="39"/>
      <c r="E82" s="39"/>
      <c r="H82" s="41"/>
      <c r="J82" s="19"/>
      <c r="K82" s="19"/>
    </row>
    <row r="83" spans="1:11" ht="25.2" customHeight="1" thickBot="1" x14ac:dyDescent="0.5">
      <c r="A83" s="39"/>
      <c r="B83" s="232" t="s">
        <v>189</v>
      </c>
      <c r="C83" s="236"/>
      <c r="D83" s="236"/>
      <c r="E83" s="236"/>
      <c r="F83" s="236"/>
      <c r="G83" s="236"/>
      <c r="H83" s="236"/>
      <c r="I83" s="237"/>
      <c r="J83" s="19"/>
      <c r="K83" s="19"/>
    </row>
    <row r="84" spans="1:11" ht="25.2" customHeight="1" thickBot="1" x14ac:dyDescent="0.5">
      <c r="A84" s="39"/>
      <c r="B84" s="71" t="s">
        <v>182</v>
      </c>
      <c r="C84" s="72"/>
      <c r="D84" s="72"/>
      <c r="E84" s="72"/>
      <c r="F84" s="172">
        <v>64</v>
      </c>
      <c r="G84" s="149">
        <v>30000</v>
      </c>
      <c r="H84" s="195"/>
      <c r="I84" s="184">
        <f>G84*H84</f>
        <v>0</v>
      </c>
      <c r="J84" s="19"/>
      <c r="K84" s="19"/>
    </row>
    <row r="85" spans="1:11" ht="25.2" customHeight="1" thickBot="1" x14ac:dyDescent="0.5">
      <c r="A85" s="39"/>
      <c r="B85" s="39"/>
      <c r="C85" s="39"/>
      <c r="D85" s="39"/>
      <c r="E85" s="39"/>
      <c r="H85" s="41"/>
      <c r="J85" s="19"/>
      <c r="K85" s="19"/>
    </row>
    <row r="86" spans="1:11" ht="25.2" customHeight="1" thickBot="1" x14ac:dyDescent="0.5">
      <c r="A86" s="39"/>
      <c r="B86" s="238" t="s">
        <v>120</v>
      </c>
      <c r="C86" s="239"/>
      <c r="D86" s="239"/>
      <c r="E86" s="239"/>
      <c r="F86" s="239"/>
      <c r="G86" s="239"/>
      <c r="H86" s="240"/>
      <c r="I86" s="185" t="s">
        <v>181</v>
      </c>
      <c r="J86" s="19"/>
      <c r="K86" s="19"/>
    </row>
    <row r="87" spans="1:11" ht="25.2" customHeight="1" x14ac:dyDescent="0.45">
      <c r="A87" s="39"/>
      <c r="B87" s="75"/>
      <c r="C87" s="75"/>
      <c r="D87" s="75"/>
      <c r="E87" s="75"/>
      <c r="F87" s="150"/>
      <c r="G87" s="150"/>
      <c r="H87" s="75"/>
      <c r="J87" s="19"/>
      <c r="K87" s="19"/>
    </row>
    <row r="88" spans="1:11" ht="25.2" customHeight="1" x14ac:dyDescent="0.45">
      <c r="A88" s="39"/>
      <c r="B88" s="40" t="s">
        <v>121</v>
      </c>
      <c r="C88" s="39"/>
      <c r="D88" s="39"/>
      <c r="E88" s="39"/>
      <c r="H88" s="41"/>
      <c r="J88" s="19"/>
      <c r="K88" s="19"/>
    </row>
    <row r="89" spans="1:11" ht="25.2" customHeight="1" x14ac:dyDescent="0.45">
      <c r="A89" s="39"/>
      <c r="B89" s="40" t="s">
        <v>191</v>
      </c>
      <c r="C89" s="39"/>
      <c r="D89" s="39"/>
      <c r="E89" s="39"/>
      <c r="H89" s="41"/>
      <c r="J89" s="19"/>
      <c r="K89" s="19"/>
    </row>
    <row r="90" spans="1:11" ht="25.2" customHeight="1" thickBot="1" x14ac:dyDescent="0.5">
      <c r="A90" s="39"/>
      <c r="B90" s="39"/>
      <c r="C90" s="39"/>
      <c r="D90" s="39"/>
      <c r="E90" s="39"/>
      <c r="F90" s="173"/>
      <c r="G90" s="151"/>
      <c r="H90" s="57"/>
      <c r="I90" s="173"/>
      <c r="J90" s="57"/>
      <c r="K90" s="57"/>
    </row>
    <row r="91" spans="1:11" ht="25.2" customHeight="1" x14ac:dyDescent="0.45">
      <c r="A91" s="19"/>
      <c r="B91" s="39" t="s">
        <v>122</v>
      </c>
      <c r="C91" s="19"/>
      <c r="D91" s="19"/>
      <c r="E91" s="19"/>
      <c r="F91" s="173"/>
      <c r="G91" s="241" t="s">
        <v>123</v>
      </c>
      <c r="H91" s="242"/>
      <c r="I91" s="186">
        <v>2700000</v>
      </c>
      <c r="J91" s="57"/>
      <c r="K91" s="57"/>
    </row>
    <row r="92" spans="1:11" ht="25.2" customHeight="1" x14ac:dyDescent="0.45">
      <c r="A92" s="19"/>
      <c r="B92" s="39" t="s">
        <v>272</v>
      </c>
      <c r="C92" s="19"/>
      <c r="D92" s="19"/>
      <c r="E92" s="19"/>
      <c r="F92" s="173"/>
      <c r="G92" s="230" t="s">
        <v>125</v>
      </c>
      <c r="H92" s="231"/>
      <c r="I92" s="187">
        <f>SUM(I11:I51)</f>
        <v>0</v>
      </c>
      <c r="J92" s="57"/>
      <c r="K92" s="57"/>
    </row>
    <row r="93" spans="1:11" ht="25.2" customHeight="1" x14ac:dyDescent="0.45">
      <c r="A93" s="19"/>
      <c r="B93" s="39" t="s">
        <v>124</v>
      </c>
      <c r="C93" s="19"/>
      <c r="D93" s="19"/>
      <c r="E93" s="19"/>
      <c r="F93" s="173"/>
      <c r="G93" s="230" t="s">
        <v>127</v>
      </c>
      <c r="H93" s="231"/>
      <c r="I93" s="187">
        <f>SUM(I55:I59,I62:I63,I66:I72,I75:I81,I84:I84)</f>
        <v>0</v>
      </c>
      <c r="J93" s="57"/>
      <c r="K93" s="57"/>
    </row>
    <row r="94" spans="1:11" ht="25.2" customHeight="1" x14ac:dyDescent="0.45">
      <c r="A94" s="19"/>
      <c r="B94" s="39" t="s">
        <v>126</v>
      </c>
      <c r="C94" s="19"/>
      <c r="D94" s="19"/>
      <c r="E94" s="19"/>
      <c r="F94" s="173"/>
      <c r="G94" s="152" t="s">
        <v>128</v>
      </c>
      <c r="H94" s="58"/>
      <c r="I94" s="188">
        <f>SUM(I91:I93)</f>
        <v>2700000</v>
      </c>
      <c r="J94" s="57"/>
      <c r="K94" s="57"/>
    </row>
    <row r="95" spans="1:11" ht="25.2" customHeight="1" thickBot="1" x14ac:dyDescent="0.5">
      <c r="A95" s="19"/>
      <c r="B95" s="39" t="s">
        <v>161</v>
      </c>
      <c r="C95" s="19"/>
      <c r="D95" s="19"/>
      <c r="E95" s="19"/>
      <c r="F95" s="173"/>
      <c r="G95" s="153" t="s">
        <v>129</v>
      </c>
      <c r="H95" s="59"/>
      <c r="I95" s="189">
        <f>I94*0.1</f>
        <v>270000</v>
      </c>
      <c r="J95" s="57"/>
      <c r="K95" s="57"/>
    </row>
    <row r="96" spans="1:11" ht="25.2" customHeight="1" thickTop="1" thickBot="1" x14ac:dyDescent="0.5">
      <c r="A96" s="19"/>
      <c r="B96" s="19"/>
      <c r="C96" s="19"/>
      <c r="D96" s="19"/>
      <c r="E96" s="19"/>
      <c r="F96" s="173"/>
      <c r="G96" s="154" t="s">
        <v>167</v>
      </c>
      <c r="H96" s="60"/>
      <c r="I96" s="190">
        <f>SUM(I94:I95)</f>
        <v>2970000</v>
      </c>
      <c r="J96" s="57"/>
      <c r="K96" s="57"/>
    </row>
    <row r="97" spans="1:11" ht="25.2" customHeight="1" x14ac:dyDescent="0.45">
      <c r="A97" s="19"/>
      <c r="B97" s="19"/>
      <c r="C97" s="19"/>
      <c r="D97" s="19"/>
      <c r="E97" s="19"/>
      <c r="F97" s="173"/>
      <c r="G97" s="151"/>
      <c r="H97" s="57"/>
      <c r="I97" s="173"/>
      <c r="J97" s="57"/>
      <c r="K97" s="57"/>
    </row>
    <row r="98" spans="1:11" ht="25.2" customHeight="1" x14ac:dyDescent="0.45">
      <c r="A98" s="19"/>
      <c r="B98" s="19"/>
      <c r="C98" s="19"/>
      <c r="D98" s="19"/>
      <c r="E98" s="19"/>
      <c r="F98" s="173"/>
      <c r="H98" s="20"/>
      <c r="J98" s="57"/>
      <c r="K98" s="57"/>
    </row>
    <row r="99" spans="1:11" ht="18" customHeight="1" x14ac:dyDescent="0.45">
      <c r="A99" s="19"/>
      <c r="B99" s="19"/>
      <c r="C99" s="19"/>
      <c r="D99" s="19"/>
      <c r="E99" s="19"/>
      <c r="H99" s="20"/>
      <c r="J99" s="19"/>
      <c r="K99" s="19"/>
    </row>
    <row r="100" spans="1:11" ht="18" customHeight="1" x14ac:dyDescent="0.45">
      <c r="A100" s="19"/>
      <c r="B100" s="19"/>
      <c r="C100" s="19"/>
      <c r="D100" s="19"/>
      <c r="E100" s="19"/>
      <c r="H100" s="20"/>
      <c r="J100" s="19"/>
      <c r="K100" s="19"/>
    </row>
    <row r="101" spans="1:11" ht="18" customHeight="1" x14ac:dyDescent="0.45">
      <c r="A101" s="19"/>
      <c r="B101" s="19"/>
      <c r="C101" s="19"/>
      <c r="D101" s="19"/>
      <c r="E101" s="19"/>
      <c r="J101" s="19"/>
      <c r="K101" s="19"/>
    </row>
    <row r="105" spans="1:11" x14ac:dyDescent="0.45">
      <c r="B105" s="18"/>
    </row>
    <row r="106" spans="1:11" x14ac:dyDescent="0.45">
      <c r="B106" s="18"/>
    </row>
    <row r="107" spans="1:11" x14ac:dyDescent="0.45">
      <c r="B107" s="18"/>
    </row>
    <row r="110" spans="1:11" x14ac:dyDescent="0.45">
      <c r="B110" s="18"/>
    </row>
  </sheetData>
  <mergeCells count="35">
    <mergeCell ref="B19:B21"/>
    <mergeCell ref="C21:E21"/>
    <mergeCell ref="D2:D3"/>
    <mergeCell ref="B4:D4"/>
    <mergeCell ref="B5:C5"/>
    <mergeCell ref="B6:C6"/>
    <mergeCell ref="B9:I9"/>
    <mergeCell ref="B11:B12"/>
    <mergeCell ref="C11:C12"/>
    <mergeCell ref="D11:D12"/>
    <mergeCell ref="B13:B15"/>
    <mergeCell ref="C15:E15"/>
    <mergeCell ref="B16:B18"/>
    <mergeCell ref="C17:C18"/>
    <mergeCell ref="D17:D18"/>
    <mergeCell ref="B61:I61"/>
    <mergeCell ref="B22:B24"/>
    <mergeCell ref="C23:C24"/>
    <mergeCell ref="D23:D24"/>
    <mergeCell ref="B25:B26"/>
    <mergeCell ref="B27:B28"/>
    <mergeCell ref="C27:C28"/>
    <mergeCell ref="D27:D28"/>
    <mergeCell ref="B37:B38"/>
    <mergeCell ref="B42:B43"/>
    <mergeCell ref="C42:C43"/>
    <mergeCell ref="B53:I53"/>
    <mergeCell ref="B54:I54"/>
    <mergeCell ref="G93:H93"/>
    <mergeCell ref="B65:I65"/>
    <mergeCell ref="B74:I74"/>
    <mergeCell ref="B83:I83"/>
    <mergeCell ref="B86:H86"/>
    <mergeCell ref="G91:H91"/>
    <mergeCell ref="G92:H92"/>
  </mergeCells>
  <phoneticPr fontId="2"/>
  <dataValidations count="9">
    <dataValidation type="custom" allowBlank="1" showInputMessage="1" showErrorMessage="1" promptTitle="op61も選択ください。" prompt="op61も選択ください。_x000a_" sqref="H16" xr:uid="{06D6C8BD-1678-415D-9448-4C3455E16894}">
      <formula1>OR(H16&lt;&gt;1,H13=1)</formula1>
    </dataValidation>
    <dataValidation type="custom" allowBlank="1" showInputMessage="1" showErrorMessage="1" error="_x000a_" promptTitle="op3も選択ください。" prompt="op3も選択ください。" sqref="H12" xr:uid="{7734F66B-DA20-4A76-97AE-98500DA73452}">
      <formula1>OR(H12&lt;&gt;1,H16=1)</formula1>
    </dataValidation>
    <dataValidation type="custom" allowBlank="1" showInputMessage="1" showErrorMessage="1" error="op2とop62はどちらかの選択になります。両方を選ぶことはできません。_x000a_" sqref="H15" xr:uid="{0E0B820A-6569-4327-96EE-206C89D07D65}">
      <formula1>OR(H15&lt;&gt;1,H14="")</formula1>
    </dataValidation>
    <dataValidation type="custom" allowBlank="1" showInputMessage="1" showErrorMessage="1" error="op３とop62はどちらかの選択になります。両方を選ぶことはできません。" sqref="H13" xr:uid="{24456C57-3B8E-453C-A746-F2E6874D49B9}">
      <formula1>OR(H14&lt;&gt;1,H13="")</formula1>
    </dataValidation>
    <dataValidation type="list" allowBlank="1" showInputMessage="1" showErrorMessage="1" sqref="I86" xr:uid="{393F48DE-A6E2-4F10-9EAD-8055E0429BAA}">
      <formula1>"選択してください,ヤマハ,スーパースパー"</formula1>
    </dataValidation>
    <dataValidation type="list" allowBlank="1" showInputMessage="1" showErrorMessage="1" sqref="I87" xr:uid="{9C09C74F-15E5-43B5-B98A-8D655B425C2D}">
      <formula1>"選択してください,ｽｰﾊﾟｰｽﾊﾟｰﾌﾞｰﾑ仕様,ﾔﾏﾊﾌﾞｰﾑ仕様"</formula1>
    </dataValidation>
    <dataValidation type="custom" allowBlank="1" showInputMessage="1" showErrorMessage="1" error="op2とop62はどちらかの選択になります。両方を選ぶことはできません。_x000a_" sqref="H14" xr:uid="{DE292D76-4486-4DA9-B2D9-E1B519C0843C}">
      <formula1>OR(H14&lt;&gt;1,H13="")</formula1>
    </dataValidation>
    <dataValidation type="custom" allowBlank="1" showInputMessage="1" showErrorMessage="1" error="op63とop6はどちらかの選択になります。両方を選ぶことはできません。" sqref="H19" xr:uid="{F3A2EB67-BD00-42A6-8857-B53DC91E6375}">
      <formula1>OR(H20&lt;&gt;1,H19="")</formula1>
    </dataValidation>
    <dataValidation type="custom" allowBlank="1" showInputMessage="1" showErrorMessage="1" error="op63とop6はどちらかの選択になります。両方を選ぶことはできません。" sqref="H20" xr:uid="{9133C21A-B07D-4134-BBFB-4DC19B7EF6BF}">
      <formula1>OR(H20&lt;&gt;1,H19="")</formula1>
    </dataValidation>
  </dataValidations>
  <hyperlinks>
    <hyperlink ref="E17" location="'ジブブラケット　アルミ強化バージョン'!A1" display="アルミ強化バージョン" xr:uid="{CAD9F104-EA14-4A72-863D-CF4729347944}"/>
    <hyperlink ref="E22" location="トラベラーバー!A1" display="□H2709（13㎜　HB）" xr:uid="{18116EE8-17F5-4613-B244-4FF2ABA11E4E}"/>
    <hyperlink ref="E25" location="'スピンシートブロック　RF62174'!A1" display="RF62174　ラチェット切り替え" xr:uid="{5EA0BABA-0EB0-46DF-B104-8CC724CA37F5}"/>
    <hyperlink ref="E26" location="'スピンブロックサイズ　H2650'!A1" display="H2650　４０㎜カーボシングルフィックス" xr:uid="{845F347E-C38A-491E-8B63-C7ED5A02FFDC}"/>
    <hyperlink ref="E27" location="'ガンネルガイカムベース　カーボン'!A1" display="カーボン" xr:uid="{9AA0039D-ED85-4713-B457-D333129A2790}"/>
    <hyperlink ref="E28" location="'ガンネルガイカムベース　アルミスペシャル'!A1" display="アルミスペシャル" xr:uid="{AADF9DF6-14A0-467F-947C-45DF7B0218FC}"/>
    <hyperlink ref="E29" location="ツイーカーFRPオリジナル部品!A1" display="FRPオリジナル部品" xr:uid="{0C07CA0C-9262-4B0B-8959-A5746808BDD6}"/>
    <hyperlink ref="E31" location="ポンプ式インナーキールにブロック３!A1" display="ポンプ式（ｲﾝﾅｰｷｰﾙにﾌﾞﾛｯｸ３つ）" xr:uid="{49EFDACB-9CD5-4169-959C-738C04050989}"/>
    <hyperlink ref="E33" location="インナーキール後方リード!A1" display="ｲﾝﾅｰｷｰﾙ後方ﾘｰﾄﾞ" xr:uid="{6525901C-E3E1-49BA-941B-72FBAF85DE20}"/>
    <hyperlink ref="E35" location="EVAフォーム!A1" display="EVAフォーム　貼付あり" xr:uid="{37A58E82-3D87-4199-8541-8F3D54A212F8}"/>
    <hyperlink ref="E37" location="'ファクトリーゼロ製 カーボンエクステンション'!A1" display="ファクトリーゼロ製　カーボンエクステンション" xr:uid="{27741219-DBE4-48EE-8BB1-746850D1F4D0}"/>
    <hyperlink ref="E40" location="ラフワイヤー!A1" display="ｼﾞﾌﾞﾋﾟｰｸ取付金具付き" xr:uid="{9606E67B-ECF7-4474-8286-0F2753680EA8}"/>
    <hyperlink ref="E42" location="ベーラーパテ仕上げ!A1" display="パテ仕上げ" xr:uid="{0F3FE66C-B15F-4061-83C3-9B381348AE36}"/>
    <hyperlink ref="E43" location="ベーラーゲルコート仕上げ!A1" display="ゲルコート仕上げ" xr:uid="{5BE1CD5C-D8AE-4A6A-B459-50E730901934}"/>
    <hyperlink ref="E44" location="'ハッチ　アレン'!A1" display="Allen　４ヶ" xr:uid="{E6102E3B-D757-4135-8CAF-8EEF291DD1F0}"/>
    <hyperlink ref="E18" location="'ジブブラケット　カーボン'!A1" display="カーボン" xr:uid="{E7785A99-A90A-43F3-A09B-F3BD3404AD9D}"/>
    <hyperlink ref="E20" location="センター４分の１!A1" display="1/4" xr:uid="{DCAE4C02-5571-45F2-BD1A-0AE212DC0676}"/>
    <hyperlink ref="E14" location="'サイドタンク両舷　マスト下で分ける'!A1" display="サイドタンク両舷　マスト下で左右に分ける" xr:uid="{F678CF71-880F-4237-8F7A-27E675577C31}"/>
    <hyperlink ref="E32" location="トッピング両サイド引き!A1" display="トッピング両サイド引き!A1" xr:uid="{E9F59FF2-E6E3-4BA9-BDC9-7C55696077D0}"/>
    <hyperlink ref="E16" location="ジブリーダーインアウト!A1" display="アルミ３点インアウト（ﾌｧｸﾄﾘｰｾﾞﾛ製　ｼﾞﾌﾞﾘｰﾀﾞｰｲﾝｱｳﾄ）                  ※このｵﾌﾟｼｮﾝを追加される場合はｵﾌﾟｼｮﾝ番号61も選択下さい。" xr:uid="{798E87EF-5A94-47B2-ADD9-4A1ABBF1C82B}"/>
    <hyperlink ref="E62" location="⑶470級ｾｰﾙｵｰﾀﾞｰﾌｫｰﾑ!Print_Area" display="セールオーダーフォーム" xr:uid="{B4EE66E8-7551-4C19-B89B-D24D0929FC44}"/>
    <hyperlink ref="B67" location="スプレッダー蝶ネジ式!A1" display="ヤマハマスト／スプレッダー変更（蝶ネジ式）" xr:uid="{95A382F9-BF54-4F73-B83B-DA43668A5B1B}"/>
    <hyperlink ref="E23" location="'パイプブライダル クリート仕様'!A1" display="パイプブライダル　クリート仕様" xr:uid="{E2E2AF48-6F26-4462-86F5-B6CFD9FD8D85}"/>
    <hyperlink ref="E24" location="'パイプブライダル カム仕様'!A1" display="パイプブライダル　カム仕様" xr:uid="{009849E0-4E7D-48A6-9176-21756F40B41F}"/>
    <hyperlink ref="B66" location="'スプレッダー ネジ・ロック式'!A1" display="ヤマハマスト／スプレッダー変更（ネジロック式）" xr:uid="{7151ADC6-9E9E-43D4-9FF6-DBDC10DAE708}"/>
    <hyperlink ref="E39" location="'SPSﾏｽﾄ 説明書'!Print_Area" display="Supperspars　　　SPSマスト説明書" xr:uid="{31DB153B-61A7-4EA4-AE9F-F70F9A2DCCCE}"/>
  </hyperlinks>
  <pageMargins left="0.7" right="0.7" top="0.75" bottom="0.75" header="0.3" footer="0.3"/>
  <pageSetup paperSize="8"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197</v>
      </c>
    </row>
    <row r="4" spans="1:12" x14ac:dyDescent="0.45">
      <c r="J4" s="16" t="s">
        <v>136</v>
      </c>
      <c r="K4" s="16"/>
      <c r="L4" s="16"/>
    </row>
  </sheetData>
  <phoneticPr fontId="2"/>
  <hyperlinks>
    <hyperlink ref="J4:L4" location="'日本語　ｵｰﾀﾞｰﾌｫｰﾑ  ACPH用'!A1" display="オーダーフォームに戻る" xr:uid="{00000000-0004-0000-0A00-000000000000}"/>
    <hyperlink ref="J4" location="'⑴日本語　ｵｰﾀﾞｰﾌｫｰﾑ  CPH用'!A1" display="オーダーフォームに戻る" xr:uid="{603E0FD9-E3B6-4C67-992D-320E6238D072}"/>
  </hyperlinks>
  <pageMargins left="0.7" right="0.7" top="0.75" bottom="0.75" header="0.3" footer="0.3"/>
  <pageSetup paperSize="9" scale="7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198</v>
      </c>
      <c r="F1" s="16" t="s">
        <v>136</v>
      </c>
    </row>
    <row r="3" spans="1:11" ht="24" customHeight="1" x14ac:dyDescent="0.45"/>
    <row r="4" spans="1:11" x14ac:dyDescent="0.45">
      <c r="J4" s="16"/>
      <c r="K4" s="16"/>
    </row>
  </sheetData>
  <phoneticPr fontId="2"/>
  <hyperlinks>
    <hyperlink ref="I4:K4" location="'日本語　ｵｰﾀﾞｰﾌｫｰﾑ  ACPH用'!A1" display="オーダーフォームに戻る" xr:uid="{00000000-0004-0000-0B00-000000000000}"/>
    <hyperlink ref="F1" location="'⑴日本語　ｵｰﾀﾞｰﾌｫｰﾑ  CPH用'!A1" display="オーダーフォームに戻る" xr:uid="{EBA5BB99-D158-45FA-BAE1-082E545EEF09}"/>
  </hyperlinks>
  <pageMargins left="0.7" right="0.7" top="0.75" bottom="0.75" header="0.3" footer="0.3"/>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199</v>
      </c>
    </row>
    <row r="2" spans="1:10" x14ac:dyDescent="0.45">
      <c r="J2" s="16" t="s">
        <v>136</v>
      </c>
    </row>
  </sheetData>
  <phoneticPr fontId="2"/>
  <hyperlinks>
    <hyperlink ref="J2" location="'⑴日本語　ｵｰﾀﾞｰﾌｫｰﾑ  CPH用'!A1" display="オーダーフォームに戻る" xr:uid="{DADB6EAE-8D45-4CEC-BDBF-E76D95AD7C22}"/>
  </hyperlinks>
  <pageMargins left="0.7" right="0.7" top="0.75" bottom="0.75" header="0.3" footer="0.3"/>
  <pageSetup paperSize="9"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200</v>
      </c>
    </row>
    <row r="2" spans="1:10" x14ac:dyDescent="0.45">
      <c r="J2" s="16" t="s">
        <v>136</v>
      </c>
    </row>
  </sheetData>
  <phoneticPr fontId="2"/>
  <hyperlinks>
    <hyperlink ref="J2" location="'⑴日本語　ｵｰﾀﾞｰﾌｫｰﾑ  CPH用'!A1" display="オーダーフォームに戻る" xr:uid="{34516B0F-35BE-4FC5-A4FC-B578E113EC64}"/>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201</v>
      </c>
    </row>
    <row r="2" spans="1:9" x14ac:dyDescent="0.45">
      <c r="I2" s="16" t="s">
        <v>136</v>
      </c>
    </row>
  </sheetData>
  <phoneticPr fontId="2"/>
  <hyperlinks>
    <hyperlink ref="I2" location="'⑴日本語　ｵｰﾀﾞｰﾌｫｰﾑ  CPH用'!A1" display="オーダーフォームに戻る" xr:uid="{50306A89-7203-4E82-8E66-0C0930E122F7}"/>
  </hyperlinks>
  <pageMargins left="0.7" right="0.7" top="0.75" bottom="0.75" header="0.3" footer="0.3"/>
  <pageSetup paperSize="9" scale="8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202</v>
      </c>
    </row>
    <row r="2" spans="1:9" x14ac:dyDescent="0.45">
      <c r="I2" s="16" t="s">
        <v>136</v>
      </c>
    </row>
  </sheetData>
  <phoneticPr fontId="2"/>
  <hyperlinks>
    <hyperlink ref="I2" location="'⑴日本語　ｵｰﾀﾞｰﾌｫｰﾑ  CPH用'!A1" display="オーダーフォームに戻る" xr:uid="{6B8331FB-BB08-449D-BD27-EAB9C3B7DAD7}"/>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203</v>
      </c>
    </row>
    <row r="5" spans="1:9" x14ac:dyDescent="0.45">
      <c r="I5" s="16" t="s">
        <v>136</v>
      </c>
    </row>
  </sheetData>
  <phoneticPr fontId="2"/>
  <hyperlinks>
    <hyperlink ref="I5" location="'⑴日本語　ｵｰﾀﾞｰﾌｫｰﾑ  CPH用'!A1" display="オーダーフォームに戻る" xr:uid="{4B1A99D5-2108-41AF-B077-FF951FA81AAE}"/>
  </hyperlinks>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204</v>
      </c>
    </row>
    <row r="8" spans="1:7" x14ac:dyDescent="0.45">
      <c r="G8" s="16" t="s">
        <v>136</v>
      </c>
    </row>
  </sheetData>
  <phoneticPr fontId="2"/>
  <hyperlinks>
    <hyperlink ref="G8" location="'⑴日本語　ｵｰﾀﾞｰﾌｫｰﾑ  CPH用'!A1" display="オーダーフォームに戻る" xr:uid="{CBC6968E-5686-444D-B7A6-0EC91170B13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205</v>
      </c>
    </row>
    <row r="3" spans="1:9" x14ac:dyDescent="0.45">
      <c r="I3" s="16" t="s">
        <v>136</v>
      </c>
    </row>
  </sheetData>
  <phoneticPr fontId="2"/>
  <hyperlinks>
    <hyperlink ref="I3" location="'⑴日本語　ｵｰﾀﾞｰﾌｫｰﾑ  CPH用'!A1" display="オーダーフォームに戻る" xr:uid="{01C85DD3-CD15-4BE0-A16C-BD9DAC7ABBAB}"/>
  </hyperlinks>
  <pageMargins left="0.7" right="0.7" top="0.75" bottom="0.75" header="0.3" footer="0.3"/>
  <pageSetup paperSize="9" scale="8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206</v>
      </c>
    </row>
    <row r="2" spans="1:8" x14ac:dyDescent="0.45">
      <c r="H2" s="16" t="s">
        <v>136</v>
      </c>
    </row>
  </sheetData>
  <phoneticPr fontId="2"/>
  <hyperlinks>
    <hyperlink ref="H2" location="'⑴日本語　ｵｰﾀﾞｰﾌｫｰﾑ  CPH用'!A1" display="オーダーフォームに戻る" xr:uid="{246D299E-50F0-4CBC-B0EA-2102FACD83AA}"/>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topLeftCell="A36" zoomScale="90" zoomScaleNormal="90" workbookViewId="0">
      <selection activeCell="A24" sqref="A24:J24"/>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275" t="s">
        <v>0</v>
      </c>
      <c r="B1" s="276"/>
      <c r="C1" s="276"/>
      <c r="D1" s="276"/>
      <c r="E1" s="276"/>
      <c r="F1" s="276"/>
      <c r="G1" s="276"/>
      <c r="H1" s="276"/>
      <c r="I1" s="276"/>
      <c r="J1" s="277"/>
    </row>
    <row r="2" spans="1:10" ht="1.5" customHeight="1" x14ac:dyDescent="0.45">
      <c r="A2" s="278"/>
      <c r="B2" s="278"/>
      <c r="C2" s="278"/>
      <c r="D2" s="278"/>
      <c r="E2" s="278"/>
      <c r="F2" s="278"/>
      <c r="G2" s="278"/>
      <c r="H2" s="278"/>
      <c r="I2" s="278"/>
      <c r="J2" s="278"/>
    </row>
    <row r="3" spans="1:10" ht="17.25" customHeight="1" x14ac:dyDescent="0.45">
      <c r="A3" s="279"/>
      <c r="B3" s="279"/>
      <c r="C3" s="279"/>
      <c r="D3" s="279"/>
      <c r="E3" s="279"/>
      <c r="F3" s="279"/>
      <c r="G3" s="279"/>
      <c r="H3" s="2" t="s">
        <v>1</v>
      </c>
    </row>
    <row r="4" spans="1:10" ht="18" customHeight="1" x14ac:dyDescent="0.45">
      <c r="A4" s="280" t="s">
        <v>2</v>
      </c>
      <c r="B4" s="280"/>
      <c r="C4" s="280"/>
      <c r="D4" s="280"/>
      <c r="E4" s="280"/>
      <c r="F4" s="280"/>
      <c r="G4" s="280"/>
      <c r="H4" s="280"/>
      <c r="I4" s="280"/>
      <c r="J4" s="280"/>
    </row>
    <row r="5" spans="1:10" ht="18" customHeight="1" x14ac:dyDescent="0.45">
      <c r="A5" s="3" t="s">
        <v>3</v>
      </c>
      <c r="B5" s="3"/>
      <c r="C5" s="3"/>
      <c r="D5" s="3"/>
      <c r="E5" s="3"/>
      <c r="F5" s="3"/>
      <c r="G5" s="3"/>
      <c r="H5" s="3"/>
      <c r="I5" s="3"/>
    </row>
    <row r="6" spans="1:10" ht="18" customHeight="1" x14ac:dyDescent="0.45">
      <c r="A6" s="279"/>
      <c r="B6" s="279"/>
      <c r="C6" s="279"/>
      <c r="D6" s="279"/>
      <c r="E6" s="279"/>
      <c r="F6" s="279"/>
      <c r="G6" s="279"/>
      <c r="H6" s="279"/>
      <c r="I6" s="279"/>
      <c r="J6" s="279"/>
    </row>
    <row r="7" spans="1:10" ht="18" customHeight="1" x14ac:dyDescent="0.45">
      <c r="A7" s="274" t="s">
        <v>4</v>
      </c>
      <c r="B7" s="274"/>
      <c r="C7" s="274"/>
      <c r="D7" s="274"/>
      <c r="E7" s="274"/>
      <c r="F7" s="274"/>
      <c r="G7" s="274"/>
      <c r="H7" s="274"/>
      <c r="I7" s="274"/>
      <c r="J7" s="274"/>
    </row>
    <row r="8" spans="1:10" ht="18" customHeight="1" x14ac:dyDescent="0.45">
      <c r="A8" s="281" t="s">
        <v>5</v>
      </c>
      <c r="B8" s="282"/>
      <c r="C8" s="282"/>
      <c r="D8" s="283"/>
      <c r="E8" s="281" t="s">
        <v>6</v>
      </c>
      <c r="F8" s="282"/>
      <c r="G8" s="283"/>
      <c r="H8" s="284" t="s">
        <v>7</v>
      </c>
      <c r="I8" s="285"/>
      <c r="J8" s="286"/>
    </row>
    <row r="9" spans="1:10" ht="18" customHeight="1" x14ac:dyDescent="0.45">
      <c r="A9" s="287" t="s">
        <v>8</v>
      </c>
      <c r="B9" s="288"/>
      <c r="C9" s="288"/>
      <c r="D9" s="289"/>
      <c r="E9" s="281" t="s">
        <v>9</v>
      </c>
      <c r="F9" s="282"/>
      <c r="G9" s="283"/>
      <c r="H9" s="281"/>
      <c r="I9" s="282"/>
      <c r="J9" s="283"/>
    </row>
    <row r="10" spans="1:10" ht="13.5" customHeight="1" x14ac:dyDescent="0.45">
      <c r="A10" s="285"/>
      <c r="B10" s="285"/>
      <c r="C10" s="285"/>
      <c r="D10" s="285"/>
      <c r="E10" s="285"/>
      <c r="F10" s="285"/>
      <c r="G10" s="285"/>
      <c r="H10" s="285"/>
      <c r="I10" s="285"/>
      <c r="J10" s="285"/>
    </row>
    <row r="11" spans="1:10" ht="18" customHeight="1" x14ac:dyDescent="0.45">
      <c r="A11" s="274" t="s">
        <v>10</v>
      </c>
      <c r="B11" s="274"/>
      <c r="C11" s="274"/>
      <c r="D11" s="274"/>
      <c r="E11" s="274"/>
      <c r="F11" s="274"/>
      <c r="G11" s="274"/>
      <c r="H11" s="274"/>
      <c r="I11" s="274"/>
      <c r="J11" s="274"/>
    </row>
    <row r="12" spans="1:10" ht="18" customHeight="1" x14ac:dyDescent="0.45">
      <c r="A12" s="290" t="s">
        <v>280</v>
      </c>
      <c r="B12" s="291"/>
      <c r="C12" s="291"/>
      <c r="D12" s="292"/>
      <c r="E12" s="290" t="s">
        <v>281</v>
      </c>
      <c r="F12" s="291"/>
      <c r="G12" s="291"/>
      <c r="H12" s="291"/>
      <c r="I12" s="291"/>
      <c r="J12" s="292"/>
    </row>
    <row r="13" spans="1:10" ht="18" customHeight="1" x14ac:dyDescent="0.45">
      <c r="A13" s="293"/>
      <c r="B13" s="294"/>
      <c r="C13" s="294"/>
      <c r="D13" s="295"/>
      <c r="E13" s="299" t="s">
        <v>11</v>
      </c>
      <c r="F13" s="300"/>
      <c r="G13" s="300"/>
      <c r="H13" s="300"/>
      <c r="I13" s="300"/>
      <c r="J13" s="301"/>
    </row>
    <row r="14" spans="1:10" ht="18" customHeight="1" x14ac:dyDescent="0.45">
      <c r="A14" s="293"/>
      <c r="B14" s="294"/>
      <c r="C14" s="294"/>
      <c r="D14" s="295"/>
      <c r="E14" s="302"/>
      <c r="F14" s="303"/>
      <c r="G14" s="303"/>
      <c r="H14" s="303"/>
      <c r="I14" s="303"/>
      <c r="J14" s="304"/>
    </row>
    <row r="15" spans="1:10" ht="18" customHeight="1" x14ac:dyDescent="0.45">
      <c r="A15" s="296"/>
      <c r="B15" s="297"/>
      <c r="C15" s="297"/>
      <c r="D15" s="298"/>
      <c r="E15" s="305" t="s">
        <v>12</v>
      </c>
      <c r="F15" s="306"/>
      <c r="G15" s="307"/>
      <c r="H15" s="308" t="s">
        <v>13</v>
      </c>
      <c r="I15" s="308"/>
      <c r="J15" s="309"/>
    </row>
    <row r="16" spans="1:10" ht="18" customHeight="1" x14ac:dyDescent="0.45">
      <c r="A16" s="290" t="s">
        <v>14</v>
      </c>
      <c r="B16" s="291"/>
      <c r="C16" s="291"/>
      <c r="D16" s="292"/>
      <c r="E16" s="290" t="s">
        <v>15</v>
      </c>
      <c r="F16" s="291"/>
      <c r="G16" s="291"/>
      <c r="H16" s="291"/>
      <c r="I16" s="291"/>
      <c r="J16" s="292"/>
    </row>
    <row r="17" spans="1:10" ht="18" customHeight="1" x14ac:dyDescent="0.45">
      <c r="A17" s="310"/>
      <c r="B17" s="311"/>
      <c r="C17" s="311"/>
      <c r="D17" s="312"/>
      <c r="E17" s="316" t="s">
        <v>11</v>
      </c>
      <c r="F17" s="317"/>
      <c r="G17" s="317"/>
      <c r="H17" s="317"/>
      <c r="I17" s="317"/>
      <c r="J17" s="318"/>
    </row>
    <row r="18" spans="1:10" ht="18" customHeight="1" x14ac:dyDescent="0.45">
      <c r="A18" s="310"/>
      <c r="B18" s="311"/>
      <c r="C18" s="311"/>
      <c r="D18" s="312"/>
      <c r="E18" s="319"/>
      <c r="F18" s="279"/>
      <c r="G18" s="279"/>
      <c r="H18" s="279"/>
      <c r="I18" s="279"/>
      <c r="J18" s="320"/>
    </row>
    <row r="19" spans="1:10" ht="18" customHeight="1" x14ac:dyDescent="0.45">
      <c r="A19" s="310"/>
      <c r="B19" s="311"/>
      <c r="C19" s="311"/>
      <c r="D19" s="312"/>
      <c r="E19" s="316" t="s">
        <v>12</v>
      </c>
      <c r="F19" s="317"/>
      <c r="G19" s="317"/>
      <c r="H19" s="317" t="s">
        <v>13</v>
      </c>
      <c r="I19" s="317"/>
      <c r="J19" s="318"/>
    </row>
    <row r="20" spans="1:10" ht="8.25" customHeight="1" x14ac:dyDescent="0.45">
      <c r="A20" s="310"/>
      <c r="B20" s="311"/>
      <c r="C20" s="311"/>
      <c r="D20" s="312"/>
      <c r="E20" s="316"/>
      <c r="F20" s="317"/>
      <c r="G20" s="317"/>
      <c r="H20" s="317"/>
      <c r="I20" s="317"/>
      <c r="J20" s="318"/>
    </row>
    <row r="21" spans="1:10" ht="18" customHeight="1" x14ac:dyDescent="0.45">
      <c r="A21" s="310"/>
      <c r="B21" s="311"/>
      <c r="C21" s="311"/>
      <c r="D21" s="312"/>
      <c r="E21" s="321" t="s">
        <v>16</v>
      </c>
      <c r="F21" s="322"/>
      <c r="G21" s="322"/>
      <c r="H21" s="317" t="s">
        <v>17</v>
      </c>
      <c r="I21" s="317"/>
      <c r="J21" s="318"/>
    </row>
    <row r="22" spans="1:10" ht="14.25" customHeight="1" x14ac:dyDescent="0.45">
      <c r="A22" s="313"/>
      <c r="B22" s="314"/>
      <c r="C22" s="314"/>
      <c r="D22" s="315"/>
      <c r="E22" s="323"/>
      <c r="F22" s="324"/>
      <c r="G22" s="324"/>
      <c r="H22" s="308"/>
      <c r="I22" s="308"/>
      <c r="J22" s="309"/>
    </row>
    <row r="23" spans="1:10" ht="13.5" customHeight="1" x14ac:dyDescent="0.45">
      <c r="A23" s="285"/>
      <c r="B23" s="285"/>
      <c r="C23" s="285"/>
      <c r="D23" s="285"/>
      <c r="E23" s="285"/>
      <c r="F23" s="285"/>
      <c r="G23" s="285"/>
      <c r="H23" s="285"/>
      <c r="I23" s="285"/>
      <c r="J23" s="285"/>
    </row>
    <row r="24" spans="1:10" ht="18" customHeight="1" x14ac:dyDescent="0.45">
      <c r="A24" s="274" t="s">
        <v>18</v>
      </c>
      <c r="B24" s="274"/>
      <c r="C24" s="274"/>
      <c r="D24" s="274"/>
      <c r="E24" s="274"/>
      <c r="F24" s="274"/>
      <c r="G24" s="274"/>
      <c r="H24" s="274"/>
      <c r="I24" s="274"/>
      <c r="J24" s="274"/>
    </row>
    <row r="25" spans="1:10" ht="18" customHeight="1" x14ac:dyDescent="0.45">
      <c r="A25" s="201" t="s">
        <v>19</v>
      </c>
      <c r="B25" s="285"/>
      <c r="C25" s="285"/>
      <c r="D25" s="286"/>
      <c r="E25" s="4" t="s">
        <v>20</v>
      </c>
      <c r="F25" s="5"/>
      <c r="G25" s="285"/>
      <c r="H25" s="285"/>
      <c r="I25" s="285"/>
      <c r="J25" s="286"/>
    </row>
    <row r="26" spans="1:10" ht="18" customHeight="1" x14ac:dyDescent="0.45">
      <c r="A26" s="13" t="s">
        <v>14</v>
      </c>
      <c r="B26" s="326"/>
      <c r="C26" s="326"/>
      <c r="D26" s="327"/>
      <c r="E26" s="310"/>
      <c r="F26" s="311"/>
      <c r="G26" s="311"/>
      <c r="H26" s="311"/>
      <c r="I26" s="311"/>
      <c r="J26" s="312"/>
    </row>
    <row r="27" spans="1:10" ht="18" customHeight="1" x14ac:dyDescent="0.45">
      <c r="A27" s="6" t="s">
        <v>12</v>
      </c>
      <c r="B27" s="285"/>
      <c r="C27" s="285"/>
      <c r="D27" s="286"/>
      <c r="E27" s="313"/>
      <c r="F27" s="314"/>
      <c r="G27" s="314"/>
      <c r="H27" s="314"/>
      <c r="I27" s="314"/>
      <c r="J27" s="315"/>
    </row>
    <row r="28" spans="1:10" ht="18" customHeight="1" x14ac:dyDescent="0.45">
      <c r="A28" s="7" t="s">
        <v>13</v>
      </c>
      <c r="B28" s="279"/>
      <c r="C28" s="279"/>
      <c r="D28" s="320"/>
      <c r="E28" s="8" t="s">
        <v>21</v>
      </c>
      <c r="F28" s="328"/>
      <c r="G28" s="329"/>
      <c r="H28" s="329"/>
      <c r="I28" s="329"/>
      <c r="J28" s="330"/>
    </row>
    <row r="29" spans="1:10" ht="18" customHeight="1" x14ac:dyDescent="0.45">
      <c r="A29" s="9" t="s">
        <v>16</v>
      </c>
      <c r="B29" s="326"/>
      <c r="C29" s="326"/>
      <c r="D29" s="327"/>
      <c r="E29" s="10" t="s">
        <v>22</v>
      </c>
      <c r="F29" s="313"/>
      <c r="G29" s="314"/>
      <c r="H29" s="314"/>
      <c r="I29" s="314"/>
      <c r="J29" s="315"/>
    </row>
    <row r="30" spans="1:10" ht="13.5" customHeight="1" x14ac:dyDescent="0.45">
      <c r="A30" s="325" t="s">
        <v>171</v>
      </c>
      <c r="B30" s="285"/>
      <c r="C30" s="285"/>
      <c r="D30" s="285"/>
      <c r="E30" s="285"/>
      <c r="F30" s="285"/>
      <c r="G30" s="285"/>
      <c r="H30" s="285"/>
      <c r="I30" s="285"/>
      <c r="J30" s="285"/>
    </row>
    <row r="31" spans="1:10" ht="18" customHeight="1" x14ac:dyDescent="0.45">
      <c r="A31" s="274" t="s">
        <v>23</v>
      </c>
      <c r="B31" s="274"/>
      <c r="C31" s="274"/>
      <c r="D31" s="274"/>
      <c r="E31" s="274"/>
      <c r="F31" s="274"/>
      <c r="G31" s="274"/>
      <c r="H31" s="274"/>
      <c r="I31" s="274"/>
      <c r="J31" s="274"/>
    </row>
    <row r="32" spans="1:10" ht="18" customHeight="1" x14ac:dyDescent="0.45">
      <c r="A32" s="11" t="s">
        <v>19</v>
      </c>
      <c r="B32" s="285"/>
      <c r="C32" s="285"/>
      <c r="D32" s="286"/>
      <c r="E32" s="332" t="s">
        <v>24</v>
      </c>
      <c r="F32" s="333"/>
      <c r="G32" s="333"/>
      <c r="H32" s="333"/>
      <c r="I32" s="333"/>
      <c r="J32" s="334"/>
    </row>
    <row r="33" spans="1:10" ht="18" customHeight="1" x14ac:dyDescent="0.45">
      <c r="A33" s="12" t="s">
        <v>14</v>
      </c>
      <c r="B33" s="326"/>
      <c r="C33" s="326"/>
      <c r="D33" s="327"/>
      <c r="E33" s="335"/>
      <c r="F33" s="326"/>
      <c r="G33" s="326"/>
      <c r="H33" s="326"/>
      <c r="I33" s="326"/>
      <c r="J33" s="327"/>
    </row>
    <row r="34" spans="1:10" ht="13.5" customHeight="1" x14ac:dyDescent="0.45">
      <c r="A34" s="282"/>
      <c r="B34" s="282"/>
      <c r="C34" s="282"/>
      <c r="D34" s="282"/>
      <c r="E34" s="282"/>
      <c r="F34" s="282"/>
      <c r="G34" s="282"/>
      <c r="H34" s="282"/>
      <c r="I34" s="282"/>
      <c r="J34" s="282"/>
    </row>
    <row r="35" spans="1:10" ht="18" customHeight="1" x14ac:dyDescent="0.45">
      <c r="A35" s="11" t="s">
        <v>19</v>
      </c>
      <c r="B35" s="285"/>
      <c r="C35" s="285"/>
      <c r="D35" s="286"/>
      <c r="E35" s="332" t="s">
        <v>24</v>
      </c>
      <c r="F35" s="333"/>
      <c r="G35" s="333"/>
      <c r="H35" s="333"/>
      <c r="I35" s="333"/>
      <c r="J35" s="334"/>
    </row>
    <row r="36" spans="1:10" ht="18" customHeight="1" x14ac:dyDescent="0.45">
      <c r="A36" s="12" t="s">
        <v>14</v>
      </c>
      <c r="B36" s="326"/>
      <c r="C36" s="326"/>
      <c r="D36" s="327"/>
      <c r="E36" s="335"/>
      <c r="F36" s="326"/>
      <c r="G36" s="326"/>
      <c r="H36" s="326"/>
      <c r="I36" s="326"/>
      <c r="J36" s="327"/>
    </row>
    <row r="37" spans="1:10" ht="13.5" customHeight="1" x14ac:dyDescent="0.45">
      <c r="A37" s="285"/>
      <c r="B37" s="285"/>
      <c r="C37" s="285"/>
      <c r="D37" s="285"/>
      <c r="E37" s="285"/>
      <c r="F37" s="285"/>
      <c r="G37" s="285"/>
      <c r="H37" s="285"/>
      <c r="I37" s="285"/>
      <c r="J37" s="285"/>
    </row>
    <row r="38" spans="1:10" ht="18" customHeight="1" x14ac:dyDescent="0.45">
      <c r="A38" s="331" t="s">
        <v>133</v>
      </c>
      <c r="B38" s="331"/>
      <c r="C38" s="331"/>
      <c r="D38" s="331"/>
      <c r="E38" s="331"/>
      <c r="F38" s="331"/>
      <c r="G38" s="331"/>
      <c r="H38" s="331"/>
      <c r="I38" s="331"/>
      <c r="J38" s="331"/>
    </row>
    <row r="39" spans="1:10" ht="18" customHeight="1" x14ac:dyDescent="0.45">
      <c r="A39" s="336" t="s">
        <v>132</v>
      </c>
      <c r="B39" s="336"/>
      <c r="C39" s="336"/>
      <c r="D39" s="336"/>
      <c r="E39" s="336"/>
      <c r="F39" s="336"/>
      <c r="G39" s="336"/>
      <c r="H39" s="336"/>
      <c r="I39" s="336"/>
      <c r="J39" s="336"/>
    </row>
    <row r="40" spans="1:10" ht="18" customHeight="1" x14ac:dyDescent="0.45">
      <c r="A40" s="11" t="s">
        <v>19</v>
      </c>
      <c r="B40" s="285"/>
      <c r="C40" s="285"/>
      <c r="D40" s="286"/>
      <c r="E40" s="290" t="s">
        <v>25</v>
      </c>
      <c r="F40" s="291"/>
      <c r="G40" s="291"/>
      <c r="H40" s="291"/>
      <c r="I40" s="291"/>
      <c r="J40" s="292"/>
    </row>
    <row r="41" spans="1:10" ht="18" customHeight="1" x14ac:dyDescent="0.45">
      <c r="A41" s="12" t="s">
        <v>14</v>
      </c>
      <c r="B41" s="326"/>
      <c r="C41" s="326"/>
      <c r="D41" s="327"/>
      <c r="E41" s="319"/>
      <c r="F41" s="279"/>
      <c r="G41" s="279"/>
      <c r="H41" s="279"/>
      <c r="I41" s="279"/>
      <c r="J41" s="320"/>
    </row>
    <row r="42" spans="1:10" ht="18" customHeight="1" x14ac:dyDescent="0.45">
      <c r="A42" s="6" t="s">
        <v>12</v>
      </c>
      <c r="B42" s="285"/>
      <c r="C42" s="285"/>
      <c r="D42" s="286"/>
      <c r="E42" s="335"/>
      <c r="F42" s="326"/>
      <c r="G42" s="326"/>
      <c r="H42" s="326"/>
      <c r="I42" s="326"/>
      <c r="J42" s="327"/>
    </row>
    <row r="43" spans="1:10" ht="18" customHeight="1" x14ac:dyDescent="0.45">
      <c r="A43" s="7" t="s">
        <v>13</v>
      </c>
      <c r="B43" s="279"/>
      <c r="C43" s="279"/>
      <c r="D43" s="320"/>
      <c r="E43" s="61" t="s">
        <v>21</v>
      </c>
      <c r="F43" s="328"/>
      <c r="G43" s="329"/>
      <c r="H43" s="329"/>
      <c r="I43" s="329"/>
      <c r="J43" s="330"/>
    </row>
    <row r="44" spans="1:10" ht="18" customHeight="1" x14ac:dyDescent="0.45">
      <c r="A44" s="9" t="s">
        <v>16</v>
      </c>
      <c r="B44" s="326"/>
      <c r="C44" s="326"/>
      <c r="D44" s="327"/>
      <c r="E44" s="62" t="s">
        <v>22</v>
      </c>
      <c r="F44" s="313"/>
      <c r="G44" s="314"/>
      <c r="H44" s="314"/>
      <c r="I44" s="314"/>
      <c r="J44" s="315"/>
    </row>
    <row r="45" spans="1:10" ht="15" customHeight="1" x14ac:dyDescent="0.45">
      <c r="A45" s="337" t="s">
        <v>26</v>
      </c>
      <c r="B45" s="337"/>
      <c r="C45" s="337"/>
      <c r="D45" s="337"/>
      <c r="E45" s="337"/>
      <c r="F45" s="337"/>
      <c r="G45" s="337"/>
      <c r="H45" s="337"/>
      <c r="I45" s="337"/>
      <c r="J45" s="337"/>
    </row>
    <row r="46" spans="1:10" ht="18" customHeight="1" x14ac:dyDescent="0.45">
      <c r="A46" s="331" t="s">
        <v>27</v>
      </c>
      <c r="B46" s="331"/>
      <c r="C46" s="331"/>
      <c r="D46" s="331"/>
      <c r="E46" s="331"/>
      <c r="F46" s="331"/>
      <c r="G46" s="331"/>
      <c r="H46" s="331"/>
      <c r="I46" s="331"/>
      <c r="J46" s="331"/>
    </row>
    <row r="47" spans="1:10" ht="18" customHeight="1" x14ac:dyDescent="0.45">
      <c r="A47" s="290" t="s">
        <v>28</v>
      </c>
      <c r="B47" s="291"/>
      <c r="C47" s="291"/>
      <c r="D47" s="292"/>
      <c r="E47" s="290" t="s">
        <v>25</v>
      </c>
      <c r="F47" s="291"/>
      <c r="G47" s="291"/>
      <c r="H47" s="291"/>
      <c r="I47" s="291"/>
      <c r="J47" s="292"/>
    </row>
    <row r="48" spans="1:10" ht="18" customHeight="1" x14ac:dyDescent="0.45">
      <c r="A48" s="338"/>
      <c r="B48" s="308"/>
      <c r="C48" s="308"/>
      <c r="D48" s="309"/>
      <c r="E48" s="319"/>
      <c r="F48" s="279"/>
      <c r="G48" s="279"/>
      <c r="H48" s="279"/>
      <c r="I48" s="279"/>
      <c r="J48" s="320"/>
    </row>
    <row r="49" spans="1:10" ht="18" customHeight="1" x14ac:dyDescent="0.45">
      <c r="A49" s="6" t="s">
        <v>12</v>
      </c>
      <c r="B49" s="285"/>
      <c r="C49" s="285"/>
      <c r="D49" s="286"/>
      <c r="E49" s="319"/>
      <c r="F49" s="279"/>
      <c r="G49" s="279"/>
      <c r="H49" s="279"/>
      <c r="I49" s="279"/>
      <c r="J49" s="320"/>
    </row>
    <row r="50" spans="1:10" ht="18" customHeight="1" x14ac:dyDescent="0.45">
      <c r="A50" s="13" t="s">
        <v>13</v>
      </c>
      <c r="B50" s="326"/>
      <c r="C50" s="326"/>
      <c r="D50" s="327"/>
      <c r="E50" s="335"/>
      <c r="F50" s="326"/>
      <c r="G50" s="326"/>
      <c r="H50" s="326"/>
      <c r="I50" s="326"/>
      <c r="J50" s="327"/>
    </row>
    <row r="51" spans="1:10" ht="18" customHeight="1" x14ac:dyDescent="0.45">
      <c r="A51" s="2" t="s">
        <v>29</v>
      </c>
      <c r="B51" s="282"/>
      <c r="C51" s="282"/>
      <c r="D51" s="282"/>
      <c r="E51" s="282"/>
      <c r="F51" s="282"/>
      <c r="G51" s="282"/>
      <c r="H51" s="282"/>
      <c r="I51" s="282"/>
      <c r="J51" s="282"/>
    </row>
    <row r="52" spans="1:10" ht="18" customHeight="1" x14ac:dyDescent="0.45">
      <c r="B52" s="282"/>
      <c r="C52" s="282"/>
      <c r="D52" s="282"/>
      <c r="E52" s="282"/>
      <c r="F52" s="282"/>
      <c r="G52" s="282"/>
      <c r="H52" s="282"/>
      <c r="I52" s="282"/>
      <c r="J52" s="282"/>
    </row>
  </sheetData>
  <mergeCells count="75">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 ref="E40:J40"/>
    <mergeCell ref="B41:D41"/>
    <mergeCell ref="E41:J41"/>
    <mergeCell ref="B42:D42"/>
    <mergeCell ref="E42:J42"/>
    <mergeCell ref="A38:J38"/>
    <mergeCell ref="A31:J31"/>
    <mergeCell ref="B32:D32"/>
    <mergeCell ref="E32:J32"/>
    <mergeCell ref="B33:D33"/>
    <mergeCell ref="E33:J33"/>
    <mergeCell ref="A34:J34"/>
    <mergeCell ref="B35:D35"/>
    <mergeCell ref="E35:J35"/>
    <mergeCell ref="B36:D36"/>
    <mergeCell ref="E36:J36"/>
    <mergeCell ref="A37:J37"/>
    <mergeCell ref="A30:J30"/>
    <mergeCell ref="A23:J23"/>
    <mergeCell ref="A24:J24"/>
    <mergeCell ref="B25:D25"/>
    <mergeCell ref="G25:J25"/>
    <mergeCell ref="B26:D26"/>
    <mergeCell ref="E26:J26"/>
    <mergeCell ref="B27:D27"/>
    <mergeCell ref="E27:J27"/>
    <mergeCell ref="B28:D28"/>
    <mergeCell ref="F28:J29"/>
    <mergeCell ref="B29:D29"/>
    <mergeCell ref="A16:D16"/>
    <mergeCell ref="E16:J16"/>
    <mergeCell ref="A17:D22"/>
    <mergeCell ref="E17:J17"/>
    <mergeCell ref="E18:J18"/>
    <mergeCell ref="E19:G20"/>
    <mergeCell ref="H19:J20"/>
    <mergeCell ref="E21:G22"/>
    <mergeCell ref="H21:J22"/>
    <mergeCell ref="A10:J10"/>
    <mergeCell ref="A11:J11"/>
    <mergeCell ref="A12:D12"/>
    <mergeCell ref="E12:J12"/>
    <mergeCell ref="A13:D15"/>
    <mergeCell ref="E13:J13"/>
    <mergeCell ref="E14:J14"/>
    <mergeCell ref="E15:G15"/>
    <mergeCell ref="H15:J15"/>
    <mergeCell ref="A8:D8"/>
    <mergeCell ref="E8:G8"/>
    <mergeCell ref="H8:J8"/>
    <mergeCell ref="A9:D9"/>
    <mergeCell ref="E9:G9"/>
    <mergeCell ref="H9:J9"/>
    <mergeCell ref="A7:J7"/>
    <mergeCell ref="A1:J1"/>
    <mergeCell ref="A2:J2"/>
    <mergeCell ref="A3:G3"/>
    <mergeCell ref="A4:J4"/>
    <mergeCell ref="A6:J6"/>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M2"/>
  <sheetViews>
    <sheetView view="pageBreakPreview" zoomScale="55" zoomScaleNormal="100" zoomScaleSheetLayoutView="55" workbookViewId="0">
      <selection activeCell="K2" sqref="K2"/>
    </sheetView>
  </sheetViews>
  <sheetFormatPr defaultRowHeight="18" x14ac:dyDescent="0.45"/>
  <sheetData>
    <row r="1" spans="1:13" x14ac:dyDescent="0.45">
      <c r="A1" t="s">
        <v>207</v>
      </c>
    </row>
    <row r="2" spans="1:13" x14ac:dyDescent="0.45">
      <c r="K2" s="16" t="s">
        <v>136</v>
      </c>
      <c r="L2" s="16"/>
      <c r="M2" s="16"/>
    </row>
  </sheetData>
  <phoneticPr fontId="2"/>
  <hyperlinks>
    <hyperlink ref="K2:M2" location="'⑴日本語　ｵｰﾀﾞｰﾌｫｰﾑ  CPH用'!A1" display="オーダーフォームに戻る" xr:uid="{467510C9-C0AB-4BEE-9B4D-A7510956007F}"/>
  </hyperlinks>
  <pageMargins left="0.7" right="0.7" top="0.75" bottom="0.75" header="0.3" footer="0.3"/>
  <pageSetup paperSize="9" scale="7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election activeCell="L2" sqref="L2"/>
    </sheetView>
  </sheetViews>
  <sheetFormatPr defaultRowHeight="18" x14ac:dyDescent="0.45"/>
  <cols>
    <col min="12" max="12" width="21.3984375" customWidth="1"/>
  </cols>
  <sheetData>
    <row r="1" spans="1:12" x14ac:dyDescent="0.45">
      <c r="A1" t="s">
        <v>208</v>
      </c>
    </row>
    <row r="2" spans="1:12" x14ac:dyDescent="0.45">
      <c r="A2" s="78" t="s">
        <v>209</v>
      </c>
      <c r="L2" s="16" t="s">
        <v>136</v>
      </c>
    </row>
  </sheetData>
  <phoneticPr fontId="2"/>
  <hyperlinks>
    <hyperlink ref="L2" location="'⑴日本語　ｵｰﾀﾞｰﾌｫｰﾑ  CPH用'!A1" display="オーダーフォームに戻る" xr:uid="{852F0374-243F-4871-828F-2B725221921C}"/>
  </hyperlinks>
  <pageMargins left="0.7" right="0.7" top="0.75" bottom="0.75" header="0.3" footer="0.3"/>
  <pageSetup paperSize="9" scale="5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50" zoomScaleNormal="100" zoomScaleSheetLayoutView="50" workbookViewId="0">
      <selection activeCell="I1" sqref="I1"/>
    </sheetView>
  </sheetViews>
  <sheetFormatPr defaultRowHeight="18" x14ac:dyDescent="0.45"/>
  <cols>
    <col min="9" max="9" width="21.3984375" customWidth="1"/>
  </cols>
  <sheetData>
    <row r="1" spans="1:9" x14ac:dyDescent="0.45">
      <c r="A1" t="s">
        <v>210</v>
      </c>
      <c r="I1" s="16" t="s">
        <v>136</v>
      </c>
    </row>
  </sheetData>
  <phoneticPr fontId="2"/>
  <hyperlinks>
    <hyperlink ref="I1" location="'⑴日本語　ｵｰﾀﾞｰﾌｫｰﾑ  CPH用'!A1" display="オーダーフォームに戻る" xr:uid="{BF2196D1-1402-4210-A1C1-50BE2B347A4A}"/>
  </hyperlinks>
  <pageMargins left="0.7" right="0.7" top="0.75" bottom="0.75" header="0.3" footer="0.3"/>
  <pageSetup paperSize="9" scale="8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211</v>
      </c>
    </row>
    <row r="16" spans="1:3" x14ac:dyDescent="0.45">
      <c r="C16" s="16" t="s">
        <v>136</v>
      </c>
    </row>
  </sheetData>
  <phoneticPr fontId="2"/>
  <hyperlinks>
    <hyperlink ref="C16" location="'⑴日本語　ｵｰﾀﾞｰﾌｫｰﾑ  CPH用'!A1" display="オーダーフォームに戻る" xr:uid="{32BEF138-466C-40B2-804A-DEC48509371A}"/>
  </hyperlinks>
  <pageMargins left="0.7" right="0.7" top="0.75" bottom="0.75" header="0.3" footer="0.3"/>
  <pageSetup paperSize="9" scale="6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topLeftCell="A7" zoomScaleNormal="100" workbookViewId="0">
      <selection activeCell="J2" sqref="J2"/>
    </sheetView>
  </sheetViews>
  <sheetFormatPr defaultRowHeight="18" x14ac:dyDescent="0.45"/>
  <cols>
    <col min="10" max="10" width="21.3984375" customWidth="1"/>
  </cols>
  <sheetData>
    <row r="1" spans="1:10" x14ac:dyDescent="0.45">
      <c r="A1" t="s">
        <v>212</v>
      </c>
    </row>
    <row r="2" spans="1:10" x14ac:dyDescent="0.45">
      <c r="J2" s="16" t="s">
        <v>136</v>
      </c>
    </row>
  </sheetData>
  <phoneticPr fontId="2"/>
  <hyperlinks>
    <hyperlink ref="J2" location="'⑴日本語　ｵｰﾀﾞｰﾌｫｰﾑ  CPH用'!A1" display="オーダーフォームに戻る" xr:uid="{0C469F5F-816C-4A76-9523-83CD045C8463}"/>
  </hyperlinks>
  <pageMargins left="0.7" right="0.7" top="0.75" bottom="0.75" header="0.3" footer="0.3"/>
  <pageSetup paperSize="9" scale="8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213</v>
      </c>
    </row>
    <row r="3" spans="1:6" x14ac:dyDescent="0.45">
      <c r="F3" s="16" t="s">
        <v>136</v>
      </c>
    </row>
  </sheetData>
  <phoneticPr fontId="2"/>
  <hyperlinks>
    <hyperlink ref="F3" location="'⑴日本語　ｵｰﾀﾞｰﾌｫｰﾑ  CPH用'!A1" display="オーダーフォームに戻る" xr:uid="{2DA5899C-A5E8-45FC-AD46-0CDF22BF0EA4}"/>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214</v>
      </c>
    </row>
    <row r="2" spans="1:10" x14ac:dyDescent="0.45">
      <c r="J2" s="16" t="s">
        <v>136</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215</v>
      </c>
    </row>
    <row r="2" spans="1:10" x14ac:dyDescent="0.45">
      <c r="J2" s="16" t="s">
        <v>136</v>
      </c>
    </row>
  </sheetData>
  <phoneticPr fontId="2"/>
  <hyperlinks>
    <hyperlink ref="J2" location="'⑴日本語　ｵｰﾀﾞｰﾌｫｰﾑ  CPH用'!A1" display="オーダーフォームに戻る" xr:uid="{27C9FF10-8EC4-4DF5-9090-8D7FDBC8B652}"/>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216</v>
      </c>
    </row>
    <row r="4" spans="1:8" x14ac:dyDescent="0.45">
      <c r="H4" s="16" t="s">
        <v>136</v>
      </c>
    </row>
  </sheetData>
  <phoneticPr fontId="2"/>
  <hyperlinks>
    <hyperlink ref="H4" location="'⑴日本語　ｵｰﾀﾞｰﾌｫｰﾑ  CPH用'!A1" display="オーダーフォームに戻る" xr:uid="{B35DC257-FB2A-43F4-9720-FDC4BB6BF62C}"/>
  </hyperlinks>
  <pageMargins left="0.7" right="0.7" top="0.75" bottom="0.75" header="0.3" footer="0.3"/>
  <pageSetup paperSize="9"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A5" zoomScaleNormal="100" workbookViewId="0">
      <selection activeCell="O16" sqref="O16"/>
    </sheetView>
  </sheetViews>
  <sheetFormatPr defaultColWidth="9" defaultRowHeight="15" x14ac:dyDescent="0.45"/>
  <cols>
    <col min="1" max="1" width="12.5" style="17" customWidth="1"/>
    <col min="2" max="16384" width="9" style="17"/>
  </cols>
  <sheetData>
    <row r="2" spans="1:1" ht="22.95" customHeight="1" x14ac:dyDescent="0.45">
      <c r="A2" s="79" t="s">
        <v>218</v>
      </c>
    </row>
    <row r="4" spans="1:1" x14ac:dyDescent="0.45">
      <c r="A4" s="17" t="s">
        <v>153</v>
      </c>
    </row>
    <row r="5" spans="1:1" x14ac:dyDescent="0.45">
      <c r="A5" s="17" t="s">
        <v>152</v>
      </c>
    </row>
    <row r="7" spans="1:1" x14ac:dyDescent="0.45">
      <c r="A7" s="17" t="s">
        <v>151</v>
      </c>
    </row>
    <row r="8" spans="1:1" x14ac:dyDescent="0.45">
      <c r="A8" s="17" t="s">
        <v>150</v>
      </c>
    </row>
    <row r="10" spans="1:1" x14ac:dyDescent="0.45">
      <c r="A10" s="17" t="s">
        <v>149</v>
      </c>
    </row>
    <row r="11" spans="1:1" x14ac:dyDescent="0.45">
      <c r="A11" s="17" t="s">
        <v>159</v>
      </c>
    </row>
    <row r="12" spans="1:1" x14ac:dyDescent="0.45">
      <c r="A12" s="17" t="s">
        <v>160</v>
      </c>
    </row>
    <row r="14" spans="1:1" x14ac:dyDescent="0.45">
      <c r="A14" s="17" t="s">
        <v>282</v>
      </c>
    </row>
    <row r="15" spans="1:1" x14ac:dyDescent="0.45">
      <c r="A15" s="17" t="s">
        <v>148</v>
      </c>
    </row>
    <row r="16" spans="1:1" x14ac:dyDescent="0.45">
      <c r="A16" s="17" t="s">
        <v>147</v>
      </c>
    </row>
    <row r="18" spans="1:1" x14ac:dyDescent="0.45">
      <c r="A18" s="17" t="s">
        <v>146</v>
      </c>
    </row>
    <row r="19" spans="1:1" x14ac:dyDescent="0.45">
      <c r="A19" s="17" t="s">
        <v>145</v>
      </c>
    </row>
    <row r="20" spans="1:1" x14ac:dyDescent="0.45">
      <c r="A20" s="17" t="s">
        <v>144</v>
      </c>
    </row>
    <row r="22" spans="1:1" x14ac:dyDescent="0.45">
      <c r="A22" s="17" t="s">
        <v>143</v>
      </c>
    </row>
    <row r="23" spans="1:1" x14ac:dyDescent="0.45">
      <c r="A23" s="17" t="s">
        <v>142</v>
      </c>
    </row>
    <row r="24" spans="1:1" x14ac:dyDescent="0.45">
      <c r="A24" s="17" t="s">
        <v>141</v>
      </c>
    </row>
    <row r="25" spans="1:1" x14ac:dyDescent="0.45">
      <c r="A25" s="17" t="s">
        <v>140</v>
      </c>
    </row>
    <row r="27" spans="1:1" x14ac:dyDescent="0.45">
      <c r="A27" s="17" t="s">
        <v>139</v>
      </c>
    </row>
    <row r="28" spans="1:1" x14ac:dyDescent="0.45">
      <c r="A28" s="17" t="s">
        <v>138</v>
      </c>
    </row>
    <row r="29" spans="1:1" x14ac:dyDescent="0.45">
      <c r="A29" s="17" t="s">
        <v>137</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259</v>
      </c>
    </row>
    <row r="4" spans="1:8" x14ac:dyDescent="0.45">
      <c r="H4" s="16" t="s">
        <v>136</v>
      </c>
    </row>
  </sheetData>
  <phoneticPr fontId="2"/>
  <hyperlinks>
    <hyperlink ref="H4" location="'⑴日本語　ｵｰﾀﾞｰﾌｫｰﾑ  CPH用'!A1" display="オーダーフォームに戻る" xr:uid="{960D0E9A-E4FC-476F-B8D6-3D760D8085F9}"/>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260</v>
      </c>
    </row>
    <row r="3" spans="1:11" x14ac:dyDescent="0.45">
      <c r="K3" s="16" t="s">
        <v>136</v>
      </c>
    </row>
  </sheetData>
  <phoneticPr fontId="2"/>
  <hyperlinks>
    <hyperlink ref="K3" location="'⑴日本語　ｵｰﾀﾞｰﾌｫｰﾑ  CPH用'!A1" display="オーダーフォームに戻る" xr:uid="{D3E35077-F67E-4031-A48C-DA8116BD96E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zoomScale="80" zoomScaleNormal="80" workbookViewId="0">
      <selection activeCell="K16" sqref="K16"/>
    </sheetView>
  </sheetViews>
  <sheetFormatPr defaultColWidth="8.09765625" defaultRowHeight="18" x14ac:dyDescent="0.45"/>
  <cols>
    <col min="1" max="1" width="8.09765625" style="81"/>
    <col min="2" max="2" width="11.59765625" style="81" customWidth="1"/>
    <col min="3" max="3" width="4.69921875" style="81" customWidth="1"/>
    <col min="4" max="4" width="28.8984375" style="81" customWidth="1"/>
    <col min="5" max="5" width="12.59765625" style="81" customWidth="1"/>
    <col min="6" max="6" width="7.59765625" style="81" customWidth="1"/>
    <col min="7" max="7" width="16.09765625" style="131" customWidth="1"/>
    <col min="8" max="8" width="3.8984375" style="81" customWidth="1"/>
    <col min="9" max="9" width="4.5" style="81" customWidth="1"/>
    <col min="10" max="16384" width="8.09765625" style="81"/>
  </cols>
  <sheetData>
    <row r="1" spans="2:11" ht="26.25" customHeight="1" x14ac:dyDescent="0.45">
      <c r="B1" s="339" t="s">
        <v>219</v>
      </c>
      <c r="C1" s="339"/>
      <c r="D1" s="339"/>
      <c r="E1" s="339"/>
      <c r="F1" s="339"/>
      <c r="G1" s="339"/>
      <c r="H1" s="339"/>
      <c r="I1" s="339"/>
      <c r="J1" s="80"/>
    </row>
    <row r="2" spans="2:11" ht="16.95" customHeight="1" x14ac:dyDescent="0.45">
      <c r="B2" s="82"/>
      <c r="C2" s="82"/>
      <c r="D2" s="343"/>
      <c r="E2" s="343"/>
      <c r="F2" s="343"/>
      <c r="G2" s="343"/>
      <c r="H2" s="83"/>
      <c r="I2" s="82"/>
    </row>
    <row r="3" spans="2:11" s="86" customFormat="1" ht="21" customHeight="1" thickBot="1" x14ac:dyDescent="0.5">
      <c r="B3" s="344" t="s">
        <v>220</v>
      </c>
      <c r="C3" s="345"/>
      <c r="D3" s="84" t="s">
        <v>221</v>
      </c>
      <c r="E3" s="85" t="s">
        <v>222</v>
      </c>
      <c r="F3" s="84" t="s">
        <v>223</v>
      </c>
      <c r="H3" s="87"/>
    </row>
    <row r="4" spans="2:11" ht="25.2" customHeight="1" thickTop="1" x14ac:dyDescent="0.45">
      <c r="B4" s="346" t="s">
        <v>224</v>
      </c>
      <c r="C4" s="347"/>
      <c r="D4" s="132" t="s">
        <v>181</v>
      </c>
      <c r="E4" s="88"/>
      <c r="F4" s="89">
        <v>1</v>
      </c>
      <c r="G4" s="81"/>
      <c r="H4"/>
    </row>
    <row r="5" spans="2:11" ht="25.2" customHeight="1" x14ac:dyDescent="0.45">
      <c r="B5" s="348" t="s">
        <v>225</v>
      </c>
      <c r="C5" s="349"/>
      <c r="D5" s="133" t="s">
        <v>181</v>
      </c>
      <c r="E5" s="90"/>
      <c r="F5" s="91">
        <v>1</v>
      </c>
      <c r="G5" s="81"/>
      <c r="H5"/>
    </row>
    <row r="6" spans="2:11" ht="25.2" customHeight="1" x14ac:dyDescent="0.45">
      <c r="B6" s="348" t="s">
        <v>226</v>
      </c>
      <c r="C6" s="349"/>
      <c r="D6" s="134" t="s">
        <v>181</v>
      </c>
      <c r="E6" s="92"/>
      <c r="F6" s="91">
        <v>1</v>
      </c>
      <c r="G6" s="81"/>
      <c r="H6"/>
    </row>
    <row r="7" spans="2:11" ht="13.95" customHeight="1" x14ac:dyDescent="0.45">
      <c r="B7" s="82"/>
      <c r="C7" s="82"/>
      <c r="D7" s="93"/>
      <c r="E7" s="82"/>
      <c r="F7" s="82"/>
      <c r="G7" s="94"/>
      <c r="H7" s="94"/>
      <c r="I7" s="94"/>
      <c r="K7"/>
    </row>
    <row r="8" spans="2:11" ht="21.75" customHeight="1" x14ac:dyDescent="0.45">
      <c r="B8" s="82" t="s">
        <v>227</v>
      </c>
      <c r="C8" s="82"/>
      <c r="D8" s="82"/>
      <c r="G8" s="82"/>
      <c r="H8" s="82"/>
      <c r="I8" s="82"/>
      <c r="K8"/>
    </row>
    <row r="9" spans="2:11" ht="21.75" customHeight="1" x14ac:dyDescent="0.45">
      <c r="B9" s="95" t="s">
        <v>228</v>
      </c>
      <c r="C9" s="95"/>
      <c r="D9" s="82"/>
      <c r="F9" s="95"/>
      <c r="G9" s="82"/>
      <c r="H9" s="82"/>
      <c r="I9" s="82"/>
      <c r="K9"/>
    </row>
    <row r="10" spans="2:11" ht="21.75" customHeight="1" x14ac:dyDescent="0.45">
      <c r="B10" s="82" t="s">
        <v>229</v>
      </c>
      <c r="C10" s="82"/>
      <c r="D10" s="82"/>
      <c r="F10" s="95"/>
      <c r="G10" s="82"/>
      <c r="H10" s="82"/>
      <c r="I10" s="82"/>
      <c r="K10"/>
    </row>
    <row r="11" spans="2:11" ht="21.75" customHeight="1" x14ac:dyDescent="0.45">
      <c r="B11" s="82" t="s">
        <v>230</v>
      </c>
      <c r="C11" s="82"/>
      <c r="D11" s="82"/>
      <c r="F11" s="95"/>
      <c r="G11" s="82"/>
      <c r="H11" s="82"/>
      <c r="I11" s="82"/>
      <c r="K11"/>
    </row>
    <row r="12" spans="2:11" ht="21.75" customHeight="1" x14ac:dyDescent="0.45">
      <c r="B12" s="82" t="s">
        <v>254</v>
      </c>
      <c r="C12" s="82"/>
      <c r="D12" s="82"/>
      <c r="F12" s="95"/>
      <c r="G12" s="82"/>
      <c r="H12" s="82"/>
      <c r="I12" s="82"/>
      <c r="K12"/>
    </row>
    <row r="13" spans="2:11" ht="21.75" customHeight="1" x14ac:dyDescent="0.45">
      <c r="B13" s="82"/>
      <c r="C13" s="82"/>
      <c r="D13" s="82"/>
      <c r="F13" s="95"/>
      <c r="G13" s="82"/>
      <c r="H13" s="82"/>
      <c r="I13" s="82"/>
      <c r="K13"/>
    </row>
    <row r="14" spans="2:11" ht="21.75" customHeight="1" x14ac:dyDescent="0.45">
      <c r="B14" s="127" t="s">
        <v>253</v>
      </c>
      <c r="C14" s="82"/>
      <c r="D14" s="82"/>
      <c r="F14" s="95"/>
      <c r="G14" s="82"/>
      <c r="H14" s="82"/>
      <c r="I14" s="82"/>
      <c r="K14"/>
    </row>
    <row r="15" spans="2:11" ht="22.95" customHeight="1" x14ac:dyDescent="0.45">
      <c r="B15" s="82"/>
      <c r="C15" s="82"/>
      <c r="D15" s="82"/>
      <c r="F15" s="95"/>
      <c r="G15" s="82"/>
      <c r="H15" s="82"/>
      <c r="I15" s="82"/>
      <c r="K15"/>
    </row>
    <row r="16" spans="2:11" ht="25.95" customHeight="1" x14ac:dyDescent="0.45">
      <c r="B16" s="350" t="s">
        <v>231</v>
      </c>
      <c r="C16" s="350"/>
      <c r="D16" s="82"/>
      <c r="F16" s="95"/>
      <c r="G16" s="82"/>
      <c r="H16" s="82"/>
      <c r="I16" s="82"/>
      <c r="K16"/>
    </row>
    <row r="17" spans="2:11" ht="25.2" customHeight="1" x14ac:dyDescent="0.45">
      <c r="B17" s="82" t="s">
        <v>232</v>
      </c>
      <c r="C17" s="82"/>
      <c r="D17" s="96"/>
      <c r="E17" s="82"/>
      <c r="F17" s="82"/>
      <c r="G17" s="82"/>
      <c r="H17" s="82"/>
      <c r="I17" s="82"/>
      <c r="K17"/>
    </row>
    <row r="18" spans="2:11" ht="25.2" customHeight="1" x14ac:dyDescent="0.45">
      <c r="B18" s="82" t="s">
        <v>323</v>
      </c>
      <c r="C18" s="82"/>
      <c r="D18" s="96"/>
      <c r="E18" s="82"/>
      <c r="F18" s="82"/>
      <c r="G18" s="82"/>
      <c r="H18" s="82"/>
      <c r="I18" s="82"/>
      <c r="K18"/>
    </row>
    <row r="19" spans="2:11" ht="25.2" customHeight="1" x14ac:dyDescent="0.45">
      <c r="B19" s="82" t="s">
        <v>324</v>
      </c>
      <c r="C19" s="82"/>
      <c r="D19" s="96"/>
      <c r="E19" s="82"/>
      <c r="F19" s="82"/>
      <c r="G19" s="82"/>
      <c r="H19" s="82"/>
      <c r="I19" s="82"/>
      <c r="K19"/>
    </row>
    <row r="20" spans="2:11" ht="25.2" customHeight="1" x14ac:dyDescent="0.45">
      <c r="B20" s="82" t="s">
        <v>233</v>
      </c>
      <c r="C20" s="82"/>
      <c r="D20" s="96"/>
      <c r="E20" s="82"/>
      <c r="F20" s="82"/>
      <c r="G20" s="82"/>
      <c r="H20" s="82"/>
      <c r="I20" s="82"/>
      <c r="K20"/>
    </row>
    <row r="21" spans="2:11" ht="25.2" customHeight="1" x14ac:dyDescent="0.45">
      <c r="B21" s="82" t="s">
        <v>234</v>
      </c>
      <c r="C21" s="82"/>
      <c r="D21" s="96"/>
      <c r="E21" s="82"/>
      <c r="F21" s="82"/>
      <c r="G21" s="82"/>
      <c r="H21" s="82"/>
      <c r="I21" s="82"/>
      <c r="K21"/>
    </row>
    <row r="22" spans="2:11" ht="18.75" customHeight="1" thickBot="1" x14ac:dyDescent="0.5">
      <c r="B22" s="82"/>
      <c r="C22" s="82"/>
      <c r="D22" s="96"/>
      <c r="E22" s="82"/>
      <c r="F22" s="82"/>
      <c r="G22" s="82"/>
      <c r="H22" s="82"/>
      <c r="I22" s="82"/>
      <c r="K22"/>
    </row>
    <row r="23" spans="2:11" ht="22.5" customHeight="1" thickBot="1" x14ac:dyDescent="0.5">
      <c r="B23" s="100" t="s">
        <v>235</v>
      </c>
      <c r="C23" s="101"/>
      <c r="D23" s="101"/>
      <c r="E23" s="102"/>
      <c r="F23" s="101"/>
      <c r="G23" s="103" t="s">
        <v>252</v>
      </c>
      <c r="H23" s="98"/>
      <c r="I23" s="99"/>
    </row>
    <row r="24" spans="2:11" ht="22.5" customHeight="1" x14ac:dyDescent="0.45">
      <c r="B24" s="104" t="s">
        <v>236</v>
      </c>
      <c r="C24" s="105"/>
      <c r="D24" s="106"/>
      <c r="E24" s="107"/>
      <c r="F24" s="106"/>
      <c r="G24" s="108"/>
      <c r="H24" s="98"/>
      <c r="I24" s="109"/>
    </row>
    <row r="25" spans="2:11" x14ac:dyDescent="0.45">
      <c r="B25" s="82"/>
      <c r="C25" s="82"/>
      <c r="D25" s="82"/>
      <c r="E25" s="106"/>
      <c r="F25" s="82"/>
      <c r="G25" s="110"/>
      <c r="H25" s="82"/>
      <c r="I25" s="106"/>
    </row>
    <row r="26" spans="2:11" ht="10.95" customHeight="1" thickBot="1" x14ac:dyDescent="0.5">
      <c r="B26" s="100"/>
      <c r="C26" s="101"/>
      <c r="D26" s="101"/>
      <c r="E26" s="111"/>
      <c r="F26" s="111"/>
      <c r="G26" s="101"/>
      <c r="H26" s="101"/>
      <c r="I26" s="112"/>
      <c r="K26"/>
    </row>
    <row r="27" spans="2:11" ht="22.2" customHeight="1" thickTop="1" thickBot="1" x14ac:dyDescent="0.5">
      <c r="B27" s="113" t="s">
        <v>237</v>
      </c>
      <c r="C27" s="82"/>
      <c r="D27" s="114"/>
      <c r="E27" s="340" t="s">
        <v>181</v>
      </c>
      <c r="F27" s="340"/>
      <c r="G27" s="115" t="s">
        <v>238</v>
      </c>
      <c r="H27" s="82"/>
      <c r="I27" s="116"/>
      <c r="K27"/>
    </row>
    <row r="28" spans="2:11" ht="12" customHeight="1" thickTop="1" x14ac:dyDescent="0.45">
      <c r="B28" s="113"/>
      <c r="C28" s="82"/>
      <c r="D28" s="82"/>
      <c r="E28" s="117"/>
      <c r="F28" s="117"/>
      <c r="G28" s="118"/>
      <c r="H28" s="82"/>
      <c r="I28" s="116"/>
    </row>
    <row r="29" spans="2:11" ht="21.6" customHeight="1" x14ac:dyDescent="0.45">
      <c r="B29" s="113" t="s">
        <v>239</v>
      </c>
      <c r="C29" s="82"/>
      <c r="D29" s="82"/>
      <c r="E29" s="82"/>
      <c r="F29" s="82"/>
      <c r="G29" s="118"/>
      <c r="H29" s="82"/>
      <c r="I29" s="116"/>
      <c r="K29"/>
    </row>
    <row r="30" spans="2:11" ht="11.25" customHeight="1" x14ac:dyDescent="0.45">
      <c r="B30" s="113"/>
      <c r="C30" s="82"/>
      <c r="D30" s="82"/>
      <c r="E30" s="82"/>
      <c r="F30" s="82"/>
      <c r="G30" s="118"/>
      <c r="H30" s="82"/>
      <c r="I30" s="116"/>
    </row>
    <row r="31" spans="2:11" ht="15" customHeight="1" x14ac:dyDescent="0.45">
      <c r="B31" s="119" t="s">
        <v>240</v>
      </c>
      <c r="C31" s="120"/>
      <c r="D31" s="82"/>
      <c r="E31" s="82"/>
      <c r="F31" s="82"/>
      <c r="G31" s="118"/>
      <c r="H31" s="82"/>
      <c r="I31" s="116"/>
    </row>
    <row r="32" spans="2:11" ht="18" customHeight="1" x14ac:dyDescent="0.45">
      <c r="B32" s="113"/>
      <c r="C32" s="82"/>
      <c r="D32" s="82"/>
      <c r="E32" s="82"/>
      <c r="F32" s="82"/>
      <c r="G32" s="118"/>
      <c r="H32" s="82"/>
      <c r="I32" s="116"/>
    </row>
    <row r="33" spans="2:9" ht="7.95" customHeight="1" x14ac:dyDescent="0.45">
      <c r="B33" s="113"/>
      <c r="C33" s="82"/>
      <c r="D33" s="82"/>
      <c r="E33" s="82"/>
      <c r="F33" s="82"/>
      <c r="G33" s="118"/>
      <c r="H33" s="82"/>
      <c r="I33" s="116"/>
    </row>
    <row r="34" spans="2:9" ht="18" customHeight="1" x14ac:dyDescent="0.45">
      <c r="B34" s="119" t="s">
        <v>241</v>
      </c>
      <c r="C34" s="120"/>
      <c r="D34" s="82"/>
      <c r="E34" s="82"/>
      <c r="F34" s="82"/>
      <c r="G34" s="118"/>
      <c r="H34" s="82"/>
      <c r="I34" s="116"/>
    </row>
    <row r="35" spans="2:9" ht="18" customHeight="1" x14ac:dyDescent="0.45">
      <c r="B35" s="113"/>
      <c r="C35" s="82"/>
      <c r="D35" s="82"/>
      <c r="E35" s="82" t="s">
        <v>242</v>
      </c>
      <c r="F35" s="82"/>
      <c r="G35" s="118"/>
      <c r="H35" s="82"/>
      <c r="I35" s="116"/>
    </row>
    <row r="36" spans="2:9" ht="12" customHeight="1" x14ac:dyDescent="0.45">
      <c r="B36" s="113"/>
      <c r="C36" s="82"/>
      <c r="D36" s="82"/>
      <c r="E36" s="82"/>
      <c r="F36" s="82"/>
      <c r="G36" s="118"/>
      <c r="H36" s="82"/>
      <c r="I36" s="116"/>
    </row>
    <row r="37" spans="2:9" ht="18" customHeight="1" x14ac:dyDescent="0.45">
      <c r="B37" s="113"/>
      <c r="C37" s="82"/>
      <c r="D37" s="82"/>
      <c r="E37" s="82"/>
      <c r="F37" s="82"/>
      <c r="G37" s="118"/>
      <c r="H37" s="82"/>
      <c r="I37" s="116"/>
    </row>
    <row r="38" spans="2:9" ht="18" customHeight="1" x14ac:dyDescent="0.45">
      <c r="B38" s="113"/>
      <c r="C38" s="82"/>
      <c r="D38" s="82"/>
      <c r="E38" s="82"/>
      <c r="F38" s="82"/>
      <c r="G38" s="118"/>
      <c r="H38" s="82"/>
      <c r="I38" s="116"/>
    </row>
    <row r="39" spans="2:9" ht="18" customHeight="1" x14ac:dyDescent="0.45">
      <c r="B39" s="113"/>
      <c r="C39" s="82"/>
      <c r="D39" s="82"/>
      <c r="E39" s="82"/>
      <c r="F39" s="82"/>
      <c r="G39" s="118"/>
      <c r="H39" s="82"/>
      <c r="I39" s="116"/>
    </row>
    <row r="40" spans="2:9" x14ac:dyDescent="0.45">
      <c r="B40" s="113"/>
      <c r="C40" s="82"/>
      <c r="D40" s="82"/>
      <c r="E40" s="82"/>
      <c r="F40" s="82"/>
      <c r="G40" s="118"/>
      <c r="H40" s="82"/>
      <c r="I40" s="116"/>
    </row>
    <row r="41" spans="2:9" ht="21" customHeight="1" x14ac:dyDescent="0.45">
      <c r="B41" s="113"/>
      <c r="C41" s="82"/>
      <c r="D41" s="82"/>
      <c r="E41" s="82"/>
      <c r="F41" s="82"/>
      <c r="G41" s="118"/>
      <c r="H41" s="82"/>
      <c r="I41" s="116"/>
    </row>
    <row r="42" spans="2:9" ht="18" customHeight="1" x14ac:dyDescent="0.45">
      <c r="B42" s="113"/>
      <c r="C42" s="82"/>
      <c r="D42" s="82"/>
      <c r="E42" s="82"/>
      <c r="F42" s="82"/>
      <c r="G42" s="118"/>
      <c r="H42" s="82"/>
      <c r="I42" s="116"/>
    </row>
    <row r="43" spans="2:9" ht="18" customHeight="1" x14ac:dyDescent="0.45">
      <c r="B43" s="113"/>
      <c r="C43" s="82"/>
      <c r="D43" s="82"/>
      <c r="E43" s="82"/>
      <c r="F43" s="82"/>
      <c r="G43" s="118"/>
      <c r="H43" s="82"/>
      <c r="I43" s="116"/>
    </row>
    <row r="44" spans="2:9" ht="18" customHeight="1" x14ac:dyDescent="0.45">
      <c r="B44" s="113"/>
      <c r="C44" s="82"/>
      <c r="D44" s="341"/>
      <c r="E44" s="341"/>
      <c r="F44" s="341"/>
      <c r="G44" s="341"/>
      <c r="H44" s="341"/>
      <c r="I44" s="116"/>
    </row>
    <row r="45" spans="2:9" ht="13.95" customHeight="1" x14ac:dyDescent="0.45">
      <c r="B45" s="113"/>
      <c r="C45" s="82"/>
      <c r="D45" s="121"/>
      <c r="E45" s="121"/>
      <c r="F45" s="121"/>
      <c r="G45" s="121"/>
      <c r="H45" s="121"/>
      <c r="I45" s="116"/>
    </row>
    <row r="46" spans="2:9" ht="19.5" customHeight="1" x14ac:dyDescent="0.45">
      <c r="B46" s="113"/>
      <c r="C46" s="82"/>
      <c r="D46" s="94" t="s">
        <v>243</v>
      </c>
      <c r="E46" s="342" t="s">
        <v>244</v>
      </c>
      <c r="F46" s="342"/>
      <c r="G46" s="342"/>
      <c r="H46" s="82"/>
      <c r="I46" s="116"/>
    </row>
    <row r="47" spans="2:9" ht="18" customHeight="1" x14ac:dyDescent="0.45">
      <c r="B47" s="122"/>
      <c r="C47" s="123"/>
      <c r="D47" s="106" t="s">
        <v>245</v>
      </c>
      <c r="E47" s="106" t="s">
        <v>245</v>
      </c>
      <c r="F47" s="106"/>
      <c r="G47" s="124"/>
      <c r="H47" s="82"/>
      <c r="I47" s="116"/>
    </row>
    <row r="48" spans="2:9" ht="18" customHeight="1" x14ac:dyDescent="0.45">
      <c r="B48" s="122"/>
      <c r="C48" s="123"/>
      <c r="D48" s="97" t="s">
        <v>246</v>
      </c>
      <c r="E48" s="97" t="s">
        <v>247</v>
      </c>
      <c r="F48" s="97"/>
      <c r="G48" s="125"/>
      <c r="H48" s="82"/>
      <c r="I48" s="116"/>
    </row>
    <row r="49" spans="2:9" ht="18" customHeight="1" x14ac:dyDescent="0.45">
      <c r="B49" s="122"/>
      <c r="C49" s="123"/>
      <c r="D49" s="97" t="s">
        <v>247</v>
      </c>
      <c r="E49" s="82"/>
      <c r="F49" s="82"/>
      <c r="G49" s="126"/>
      <c r="H49" s="82"/>
      <c r="I49" s="116"/>
    </row>
    <row r="50" spans="2:9" ht="18" customHeight="1" x14ac:dyDescent="0.45">
      <c r="B50" s="122"/>
      <c r="C50" s="123"/>
      <c r="D50" s="97" t="s">
        <v>248</v>
      </c>
      <c r="E50" s="127"/>
      <c r="F50" s="82"/>
      <c r="G50" s="126"/>
      <c r="H50" s="82"/>
      <c r="I50" s="116"/>
    </row>
    <row r="51" spans="2:9" ht="18" customHeight="1" x14ac:dyDescent="0.45">
      <c r="B51" s="122"/>
      <c r="C51" s="123"/>
      <c r="D51" s="97" t="s">
        <v>249</v>
      </c>
      <c r="E51" s="82"/>
      <c r="F51" s="82"/>
      <c r="G51" s="126"/>
      <c r="H51" s="82"/>
      <c r="I51" s="116"/>
    </row>
    <row r="52" spans="2:9" ht="18" customHeight="1" x14ac:dyDescent="0.45">
      <c r="B52" s="122"/>
      <c r="C52" s="123"/>
      <c r="D52" s="97" t="s">
        <v>250</v>
      </c>
      <c r="E52" s="82"/>
      <c r="F52" s="82"/>
      <c r="G52" s="126"/>
      <c r="H52" s="82"/>
      <c r="I52" s="116"/>
    </row>
    <row r="53" spans="2:9" x14ac:dyDescent="0.45">
      <c r="B53" s="113"/>
      <c r="C53" s="82"/>
      <c r="D53" s="135" t="s">
        <v>251</v>
      </c>
      <c r="E53" s="82"/>
      <c r="F53" s="82"/>
      <c r="G53" s="118"/>
      <c r="H53" s="82"/>
      <c r="I53" s="116"/>
    </row>
    <row r="54" spans="2:9" ht="11.4" customHeight="1" x14ac:dyDescent="0.45">
      <c r="B54" s="128"/>
      <c r="C54" s="106"/>
      <c r="D54" s="106"/>
      <c r="E54" s="106"/>
      <c r="F54" s="106"/>
      <c r="G54" s="129"/>
      <c r="H54" s="106"/>
      <c r="I54" s="130"/>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E917-A6CF-484F-8736-78BB7E5E8BBC}">
  <sheetPr>
    <tabColor theme="5"/>
    <pageSetUpPr fitToPage="1"/>
  </sheetPr>
  <dimension ref="A1:H24"/>
  <sheetViews>
    <sheetView topLeftCell="A5" zoomScaleNormal="100" workbookViewId="0">
      <selection activeCell="D18" sqref="D18"/>
    </sheetView>
  </sheetViews>
  <sheetFormatPr defaultColWidth="8.09765625" defaultRowHeight="18" x14ac:dyDescent="0.45"/>
  <cols>
    <col min="1" max="1" width="7.8984375" style="81" customWidth="1"/>
    <col min="2" max="2" width="30" style="81" customWidth="1"/>
    <col min="3" max="3" width="8.09765625" style="81" customWidth="1"/>
    <col min="4" max="4" width="20.3984375" style="81" customWidth="1"/>
    <col min="5" max="5" width="8.8984375" style="131" customWidth="1"/>
    <col min="6" max="6" width="1.796875" style="131" customWidth="1"/>
    <col min="7" max="7" width="3.296875" style="81" customWidth="1"/>
    <col min="8" max="16384" width="8.09765625" style="81"/>
  </cols>
  <sheetData>
    <row r="1" spans="1:8" ht="31.2" customHeight="1" x14ac:dyDescent="0.45">
      <c r="A1" s="203" t="s">
        <v>283</v>
      </c>
      <c r="B1" s="351" t="s">
        <v>284</v>
      </c>
      <c r="C1" s="351"/>
      <c r="D1" s="351"/>
      <c r="E1" s="351"/>
      <c r="F1" s="120"/>
      <c r="G1" s="120"/>
      <c r="H1" s="80"/>
    </row>
    <row r="2" spans="1:8" ht="17.399999999999999" customHeight="1" x14ac:dyDescent="0.45">
      <c r="A2" s="82"/>
      <c r="B2" s="204"/>
      <c r="C2" s="82"/>
      <c r="D2" s="352"/>
      <c r="E2" s="352"/>
      <c r="F2" s="110"/>
      <c r="G2" s="94"/>
    </row>
    <row r="3" spans="1:8" ht="18" customHeight="1" x14ac:dyDescent="0.45">
      <c r="A3" s="82"/>
      <c r="B3" s="353" t="s">
        <v>306</v>
      </c>
      <c r="C3" s="354"/>
      <c r="D3" s="354"/>
      <c r="E3" s="355"/>
      <c r="F3" s="205"/>
      <c r="G3" s="82"/>
    </row>
    <row r="4" spans="1:8" ht="21" customHeight="1" x14ac:dyDescent="0.45">
      <c r="B4" s="206" t="s">
        <v>285</v>
      </c>
      <c r="C4" s="206"/>
      <c r="D4" s="206"/>
      <c r="E4" s="206"/>
      <c r="F4" s="206"/>
      <c r="G4" s="206"/>
    </row>
    <row r="5" spans="1:8" ht="314.39999999999998" customHeight="1" x14ac:dyDescent="0.45">
      <c r="A5" s="82"/>
      <c r="B5" s="356" t="s">
        <v>286</v>
      </c>
      <c r="C5" s="357"/>
      <c r="D5" s="357"/>
      <c r="E5" s="358"/>
      <c r="F5" s="110"/>
      <c r="G5" s="82"/>
    </row>
    <row r="6" spans="1:8" ht="21" customHeight="1" x14ac:dyDescent="0.45">
      <c r="A6" s="359" t="s">
        <v>287</v>
      </c>
      <c r="B6" s="207" t="s">
        <v>288</v>
      </c>
      <c r="C6" s="210"/>
      <c r="D6" s="360" t="s">
        <v>289</v>
      </c>
      <c r="E6" s="361"/>
      <c r="F6" s="110"/>
      <c r="G6" s="82"/>
    </row>
    <row r="7" spans="1:8" ht="23.25" customHeight="1" x14ac:dyDescent="0.45">
      <c r="A7" s="359"/>
      <c r="B7" s="207" t="s">
        <v>290</v>
      </c>
      <c r="C7" s="211"/>
      <c r="D7" s="362"/>
      <c r="E7" s="363"/>
      <c r="F7" s="110"/>
      <c r="G7" s="82"/>
    </row>
    <row r="8" spans="1:8" ht="19.5" customHeight="1" x14ac:dyDescent="0.45">
      <c r="A8" s="82"/>
      <c r="B8" s="367" t="s">
        <v>291</v>
      </c>
      <c r="C8" s="367"/>
      <c r="D8" s="367"/>
      <c r="E8" s="367"/>
      <c r="F8" s="110"/>
      <c r="G8" s="82"/>
    </row>
    <row r="9" spans="1:8" ht="16.5" customHeight="1" x14ac:dyDescent="0.45">
      <c r="A9" s="82"/>
      <c r="B9" s="356" t="s">
        <v>292</v>
      </c>
      <c r="C9" s="357"/>
      <c r="D9" s="357"/>
      <c r="E9" s="358"/>
      <c r="F9" s="110"/>
      <c r="G9" s="82"/>
    </row>
    <row r="10" spans="1:8" ht="17.25" customHeight="1" x14ac:dyDescent="0.45">
      <c r="A10" s="82"/>
      <c r="B10" s="356" t="s">
        <v>293</v>
      </c>
      <c r="C10" s="357"/>
      <c r="D10" s="357"/>
      <c r="E10" s="358"/>
      <c r="F10" s="110"/>
      <c r="G10" s="82"/>
    </row>
    <row r="11" spans="1:8" ht="17.25" customHeight="1" x14ac:dyDescent="0.45">
      <c r="A11" s="82"/>
      <c r="B11" s="207" t="s">
        <v>294</v>
      </c>
      <c r="C11" s="208"/>
      <c r="D11" s="208"/>
      <c r="E11" s="209"/>
      <c r="F11" s="110"/>
      <c r="G11" s="82"/>
    </row>
    <row r="12" spans="1:8" ht="18" customHeight="1" x14ac:dyDescent="0.45">
      <c r="A12" s="82"/>
      <c r="B12" s="356" t="s">
        <v>295</v>
      </c>
      <c r="C12" s="357"/>
      <c r="D12" s="357"/>
      <c r="E12" s="358"/>
      <c r="F12" s="110"/>
      <c r="G12" s="82"/>
    </row>
    <row r="13" spans="1:8" ht="18" customHeight="1" x14ac:dyDescent="0.45">
      <c r="A13" s="82"/>
      <c r="B13" s="207" t="s">
        <v>296</v>
      </c>
      <c r="C13" s="368" t="s">
        <v>297</v>
      </c>
      <c r="D13" s="368"/>
      <c r="E13" s="369"/>
      <c r="F13" s="110"/>
      <c r="G13" s="82"/>
    </row>
    <row r="14" spans="1:8" ht="18" customHeight="1" x14ac:dyDescent="0.45">
      <c r="A14" s="82"/>
      <c r="B14" s="207" t="s">
        <v>298</v>
      </c>
      <c r="C14" s="370"/>
      <c r="D14" s="370"/>
      <c r="E14" s="371"/>
      <c r="F14" s="110"/>
      <c r="G14" s="82"/>
    </row>
    <row r="15" spans="1:8" ht="18.75" customHeight="1" x14ac:dyDescent="0.45">
      <c r="A15" s="82"/>
      <c r="B15" s="372"/>
      <c r="C15" s="372"/>
      <c r="D15" s="372"/>
      <c r="E15" s="372"/>
      <c r="F15" s="110"/>
      <c r="G15" s="82"/>
    </row>
    <row r="16" spans="1:8" ht="18" hidden="1" customHeight="1" thickBot="1" x14ac:dyDescent="0.5">
      <c r="A16" s="82" t="s">
        <v>299</v>
      </c>
      <c r="B16" s="212" t="s">
        <v>300</v>
      </c>
      <c r="C16" s="213"/>
      <c r="D16" s="213"/>
      <c r="E16" s="214">
        <v>15000</v>
      </c>
      <c r="F16" s="110"/>
      <c r="G16" s="215"/>
    </row>
    <row r="17" spans="1:7" ht="22.8" customHeight="1" x14ac:dyDescent="0.45">
      <c r="A17" s="82"/>
      <c r="B17" s="364" t="s">
        <v>301</v>
      </c>
      <c r="C17" s="364"/>
      <c r="D17" s="364"/>
      <c r="E17" s="364"/>
      <c r="F17" s="110"/>
      <c r="G17" s="82"/>
    </row>
    <row r="18" spans="1:7" ht="22.8" customHeight="1" x14ac:dyDescent="0.45">
      <c r="A18" s="82"/>
      <c r="B18" s="217"/>
      <c r="C18" s="216"/>
      <c r="D18" s="218" t="s">
        <v>302</v>
      </c>
      <c r="E18" s="216"/>
      <c r="F18" s="110"/>
      <c r="G18" s="82"/>
    </row>
    <row r="19" spans="1:7" ht="22.2" customHeight="1" x14ac:dyDescent="0.45">
      <c r="A19" s="82"/>
      <c r="B19" s="82"/>
      <c r="C19" s="82"/>
      <c r="D19" s="82"/>
      <c r="E19" s="110"/>
      <c r="F19" s="110"/>
      <c r="G19" s="82"/>
    </row>
    <row r="20" spans="1:7" ht="15" customHeight="1" x14ac:dyDescent="0.45">
      <c r="A20" s="82"/>
      <c r="B20" s="82"/>
      <c r="C20" s="82"/>
      <c r="D20" s="82"/>
      <c r="E20" s="110"/>
      <c r="F20" s="110"/>
      <c r="G20" s="82"/>
    </row>
    <row r="21" spans="1:7" ht="21.6" customHeight="1" x14ac:dyDescent="0.45">
      <c r="A21" s="82"/>
      <c r="B21" s="365" t="s">
        <v>303</v>
      </c>
      <c r="C21" s="365"/>
      <c r="D21" s="365"/>
      <c r="E21" s="365"/>
      <c r="F21" s="121"/>
      <c r="G21" s="121"/>
    </row>
    <row r="22" spans="1:7" ht="19.2" customHeight="1" x14ac:dyDescent="0.45">
      <c r="A22" s="342" t="s">
        <v>304</v>
      </c>
      <c r="B22" s="342"/>
      <c r="C22" s="342"/>
      <c r="D22" s="342"/>
      <c r="E22" s="342"/>
      <c r="F22" s="342"/>
      <c r="G22" s="342"/>
    </row>
    <row r="23" spans="1:7" ht="17.399999999999999" customHeight="1" x14ac:dyDescent="0.45">
      <c r="A23" s="366" t="s">
        <v>305</v>
      </c>
      <c r="B23" s="366"/>
      <c r="C23" s="366"/>
      <c r="D23" s="366"/>
      <c r="E23" s="366"/>
      <c r="F23" s="366"/>
      <c r="G23" s="366"/>
    </row>
    <row r="24" spans="1:7" x14ac:dyDescent="0.45">
      <c r="A24" s="82"/>
      <c r="B24" s="82"/>
      <c r="C24" s="82"/>
      <c r="D24" s="82"/>
      <c r="E24" s="110"/>
      <c r="F24" s="110"/>
      <c r="G24" s="82"/>
    </row>
  </sheetData>
  <mergeCells count="16">
    <mergeCell ref="B17:E17"/>
    <mergeCell ref="B21:E21"/>
    <mergeCell ref="A22:G22"/>
    <mergeCell ref="A23:G23"/>
    <mergeCell ref="B8:E8"/>
    <mergeCell ref="B9:E9"/>
    <mergeCell ref="B10:E10"/>
    <mergeCell ref="B12:E12"/>
    <mergeCell ref="C13:E14"/>
    <mergeCell ref="B15:E15"/>
    <mergeCell ref="B1:E1"/>
    <mergeCell ref="D2:E2"/>
    <mergeCell ref="B3:E3"/>
    <mergeCell ref="B5:E5"/>
    <mergeCell ref="A6:A7"/>
    <mergeCell ref="D6:E7"/>
  </mergeCells>
  <phoneticPr fontId="2"/>
  <hyperlinks>
    <hyperlink ref="D18" location="'⑴日本語　ｵｰﾀﾞｰﾌｫｰﾑ  CPH用'!R1C1" display="オーダーフォームに戻る" xr:uid="{8D569053-8155-4484-9E1E-0F9BDA7DE306}"/>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195</v>
      </c>
    </row>
    <row r="3" spans="1:9" x14ac:dyDescent="0.45">
      <c r="I3" s="16" t="s">
        <v>136</v>
      </c>
    </row>
  </sheetData>
  <phoneticPr fontId="2"/>
  <hyperlinks>
    <hyperlink ref="I3" location="'⑴日本語　ｵｰﾀﾞｰﾌｫｰﾑ  CPH用'!A1" display="オーダーフォームに戻る" xr:uid="{128A11BE-4584-469D-81FE-5C2639400D0B}"/>
  </hyperlinks>
  <pageMargins left="0.7" right="0.7" top="0.75" bottom="0.75" header="0.3" footer="0.3"/>
  <pageSetup paperSize="9" scale="8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194</v>
      </c>
    </row>
    <row r="2" spans="1:11" x14ac:dyDescent="0.45">
      <c r="A2" s="78" t="s">
        <v>273</v>
      </c>
    </row>
    <row r="5" spans="1:11" x14ac:dyDescent="0.45">
      <c r="K5" s="16" t="s">
        <v>136</v>
      </c>
    </row>
  </sheetData>
  <phoneticPr fontId="2"/>
  <hyperlinks>
    <hyperlink ref="K5" location="'⑴日本語　ｵｰﾀﾞｰﾌｫｰﾑ  CPH用'!A1" display="オーダーフォームに戻る" xr:uid="{97C4F6B5-500B-4DD9-B3AA-38E31FA1EAF5}"/>
  </hyperlinks>
  <pageMargins left="0.7" right="0.7" top="0.75" bottom="0.75" header="0.3" footer="0.3"/>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196</v>
      </c>
    </row>
    <row r="2" spans="1:11" x14ac:dyDescent="0.45">
      <c r="K2" s="16" t="s">
        <v>136</v>
      </c>
    </row>
  </sheetData>
  <phoneticPr fontId="2"/>
  <hyperlinks>
    <hyperlink ref="K2" location="'⑴日本語　ｵｰﾀﾞｰﾌｫｰﾑ  CPH用'!A1" display="オーダーフォームに戻る" xr:uid="{F1F10935-C8A0-43BB-A930-7640007AF056}"/>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5</vt:i4>
      </vt:variant>
    </vt:vector>
  </HeadingPairs>
  <TitlesOfParts>
    <vt:vector size="36" baseType="lpstr">
      <vt:lpstr>⑴日本語　ｵｰﾀﾞｰﾌｫｰﾑ  CPH用</vt:lpstr>
      <vt:lpstr>⑵470購入注文書</vt:lpstr>
      <vt:lpstr>購入の流れ</vt:lpstr>
      <vt:lpstr>←⑴⑵をpdfにしてメールでご送付ください</vt:lpstr>
      <vt:lpstr>⑶470級ｾｰﾙｵｰﾀﾞｰﾌｫｰﾑ</vt:lpstr>
      <vt:lpstr>SPSﾏｽﾄ 説明書</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2025-11-12T02:42:30Z</cp:lastPrinted>
  <dcterms:created xsi:type="dcterms:W3CDTF">2021-01-14T07:25:44Z</dcterms:created>
  <dcterms:modified xsi:type="dcterms:W3CDTF">2025-11-12T05:30:11Z</dcterms:modified>
</cp:coreProperties>
</file>